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lobal Sourcing\Decom\Emilia\Processo\"/>
    </mc:Choice>
  </mc:AlternateContent>
  <bookViews>
    <workbookView xWindow="480" yWindow="315" windowWidth="18195" windowHeight="11580" tabRatio="925" activeTab="2"/>
  </bookViews>
  <sheets>
    <sheet name="PROFORMA " sheetId="12" r:id="rId1"/>
    <sheet name="COMMERCIAL INVOICE" sheetId="13" r:id="rId2"/>
    <sheet name="PACKING LIST " sheetId="7" r:id="rId3"/>
  </sheets>
  <definedNames>
    <definedName name="_xlnm.Print_Area" localSheetId="1">'COMMERCIAL INVOICE'!$A$1:$R$92</definedName>
    <definedName name="_xlnm.Print_Area" localSheetId="2">'PACKING LIST '!$A$1:$T$109</definedName>
    <definedName name="_xlnm.Print_Area" localSheetId="0">'PROFORMA '!$A$1:$R$115</definedName>
  </definedNames>
  <calcPr calcId="152511" iterateDelta="1E-4"/>
</workbook>
</file>

<file path=xl/calcChain.xml><?xml version="1.0" encoding="utf-8"?>
<calcChain xmlns="http://schemas.openxmlformats.org/spreadsheetml/2006/main">
  <c r="N73" i="13" l="1"/>
  <c r="P71" i="13"/>
  <c r="P70" i="13"/>
  <c r="P69" i="13"/>
  <c r="P68" i="13"/>
  <c r="P67" i="13"/>
  <c r="P66" i="13"/>
  <c r="P65" i="13"/>
  <c r="P64" i="13"/>
  <c r="P63" i="13"/>
  <c r="P62" i="13"/>
  <c r="P61" i="13"/>
  <c r="P60" i="13"/>
  <c r="P59" i="13"/>
  <c r="P58" i="13"/>
  <c r="P57" i="13"/>
  <c r="P56" i="13"/>
  <c r="P55" i="13"/>
  <c r="P54" i="13"/>
  <c r="P53" i="13"/>
  <c r="P52" i="13"/>
  <c r="P51" i="13"/>
  <c r="P50" i="13"/>
  <c r="P49" i="13"/>
  <c r="P48" i="13"/>
  <c r="P47" i="13"/>
  <c r="P46" i="13"/>
  <c r="P45" i="13"/>
  <c r="P44" i="13"/>
  <c r="P43" i="13"/>
  <c r="P42" i="13"/>
  <c r="P41" i="13"/>
  <c r="P40" i="13"/>
  <c r="P39" i="13"/>
  <c r="P38" i="13"/>
  <c r="P37" i="13"/>
  <c r="P36" i="13"/>
  <c r="P35" i="13"/>
  <c r="P34" i="13"/>
  <c r="P33" i="13"/>
  <c r="P32" i="13"/>
  <c r="P31" i="13"/>
  <c r="P30" i="13"/>
  <c r="P29" i="13"/>
  <c r="P28" i="13"/>
  <c r="P27" i="13"/>
  <c r="P26" i="13"/>
  <c r="P25" i="13"/>
  <c r="P24" i="13"/>
  <c r="P73" i="13" l="1"/>
  <c r="L29" i="7" l="1"/>
  <c r="L28" i="7"/>
  <c r="L27" i="7"/>
  <c r="L26" i="7"/>
  <c r="L25" i="7"/>
  <c r="L24" i="7"/>
  <c r="R29" i="7"/>
  <c r="R28" i="7"/>
  <c r="R27" i="7"/>
  <c r="R26" i="7"/>
  <c r="R25" i="7"/>
  <c r="R24" i="7"/>
  <c r="Q24" i="7"/>
  <c r="Q29" i="7"/>
  <c r="Q28" i="7"/>
  <c r="Q27" i="7"/>
  <c r="Q26" i="7"/>
  <c r="Q25" i="7"/>
  <c r="L30" i="7" l="1"/>
  <c r="P30" i="12"/>
  <c r="N98" i="12"/>
  <c r="M100" i="7"/>
  <c r="M93" i="7"/>
  <c r="M86" i="7"/>
  <c r="M79" i="7"/>
  <c r="M72" i="7"/>
  <c r="M65" i="7"/>
  <c r="M58" i="7"/>
  <c r="M51" i="7"/>
  <c r="M44" i="7"/>
  <c r="M37" i="7"/>
  <c r="M30" i="7"/>
  <c r="P94" i="12" l="1"/>
  <c r="P93" i="12"/>
  <c r="P92" i="12"/>
  <c r="P91" i="12"/>
  <c r="P90" i="12"/>
  <c r="P89" i="12"/>
  <c r="P88" i="12"/>
  <c r="P87" i="12"/>
  <c r="P86" i="12"/>
  <c r="P85" i="12"/>
  <c r="P84" i="12"/>
  <c r="P83" i="12"/>
  <c r="P82" i="12"/>
  <c r="P81" i="12"/>
  <c r="P80" i="12"/>
  <c r="P79" i="12"/>
  <c r="P78" i="12"/>
  <c r="P77" i="12"/>
  <c r="P76" i="12"/>
  <c r="P75" i="12"/>
  <c r="P74" i="12"/>
  <c r="P73" i="12"/>
  <c r="P72" i="12"/>
  <c r="P71" i="12"/>
  <c r="P70" i="12"/>
  <c r="P69" i="12"/>
  <c r="P68" i="12"/>
  <c r="P67" i="12"/>
  <c r="P66" i="12"/>
  <c r="P65" i="12"/>
  <c r="P64" i="12"/>
  <c r="P63" i="12"/>
  <c r="P62" i="12"/>
  <c r="P61" i="12"/>
  <c r="P60" i="12"/>
  <c r="P59" i="12"/>
  <c r="P58" i="12"/>
  <c r="P57" i="12"/>
  <c r="P56" i="12"/>
  <c r="P55" i="12"/>
  <c r="P54" i="12"/>
  <c r="P53" i="12"/>
  <c r="P52" i="12"/>
  <c r="P51" i="12"/>
  <c r="P50" i="12"/>
  <c r="P49" i="12"/>
  <c r="P48" i="12"/>
  <c r="P47" i="12"/>
  <c r="P46" i="12"/>
  <c r="P45" i="12"/>
  <c r="P44" i="12"/>
  <c r="P43" i="12"/>
  <c r="P42" i="12"/>
  <c r="P41" i="12"/>
  <c r="P40" i="12"/>
  <c r="P39" i="12"/>
  <c r="P38" i="12"/>
  <c r="P37" i="12"/>
  <c r="P36" i="12"/>
  <c r="P35" i="12"/>
  <c r="P34" i="12"/>
  <c r="P33" i="12"/>
  <c r="P32" i="12"/>
  <c r="P31" i="12"/>
  <c r="P29" i="12"/>
  <c r="P28" i="12"/>
  <c r="P27" i="12"/>
  <c r="P26" i="12"/>
  <c r="P25" i="12"/>
  <c r="P24" i="12"/>
  <c r="P23" i="12"/>
  <c r="P98" i="12" s="1"/>
  <c r="S100" i="7" l="1"/>
  <c r="R100" i="7"/>
  <c r="Q100" i="7"/>
  <c r="N100" i="7"/>
  <c r="L99" i="7"/>
  <c r="L98" i="7"/>
  <c r="L97" i="7"/>
  <c r="L96" i="7"/>
  <c r="L95" i="7"/>
  <c r="L94" i="7"/>
  <c r="S93" i="7"/>
  <c r="R93" i="7"/>
  <c r="Q93" i="7"/>
  <c r="N93" i="7"/>
  <c r="L92" i="7"/>
  <c r="L91" i="7"/>
  <c r="L90" i="7"/>
  <c r="L89" i="7"/>
  <c r="L88" i="7"/>
  <c r="L87" i="7"/>
  <c r="S86" i="7"/>
  <c r="R86" i="7"/>
  <c r="Q86" i="7"/>
  <c r="N86" i="7"/>
  <c r="L85" i="7"/>
  <c r="L84" i="7"/>
  <c r="L83" i="7"/>
  <c r="L82" i="7"/>
  <c r="L81" i="7"/>
  <c r="L80" i="7"/>
  <c r="S79" i="7"/>
  <c r="R79" i="7"/>
  <c r="Q79" i="7"/>
  <c r="N79" i="7"/>
  <c r="L78" i="7"/>
  <c r="L77" i="7"/>
  <c r="L76" i="7"/>
  <c r="L75" i="7"/>
  <c r="L74" i="7"/>
  <c r="L73" i="7"/>
  <c r="S72" i="7"/>
  <c r="R72" i="7"/>
  <c r="Q72" i="7"/>
  <c r="N72" i="7"/>
  <c r="L71" i="7"/>
  <c r="L70" i="7"/>
  <c r="L69" i="7"/>
  <c r="L68" i="7"/>
  <c r="L67" i="7"/>
  <c r="L66" i="7"/>
  <c r="S65" i="7"/>
  <c r="R65" i="7"/>
  <c r="Q65" i="7"/>
  <c r="N65" i="7"/>
  <c r="L64" i="7"/>
  <c r="L63" i="7"/>
  <c r="L62" i="7"/>
  <c r="L61" i="7"/>
  <c r="L60" i="7"/>
  <c r="L59" i="7"/>
  <c r="S58" i="7"/>
  <c r="R58" i="7"/>
  <c r="Q58" i="7"/>
  <c r="N58" i="7"/>
  <c r="L57" i="7"/>
  <c r="L56" i="7"/>
  <c r="L55" i="7"/>
  <c r="L54" i="7"/>
  <c r="L53" i="7"/>
  <c r="L52" i="7"/>
  <c r="S51" i="7"/>
  <c r="R51" i="7"/>
  <c r="Q51" i="7"/>
  <c r="N51" i="7"/>
  <c r="L50" i="7"/>
  <c r="L49" i="7"/>
  <c r="L48" i="7"/>
  <c r="L47" i="7"/>
  <c r="L46" i="7"/>
  <c r="L45" i="7"/>
  <c r="S44" i="7"/>
  <c r="R44" i="7"/>
  <c r="Q44" i="7"/>
  <c r="N44" i="7"/>
  <c r="L43" i="7"/>
  <c r="L42" i="7"/>
  <c r="L41" i="7"/>
  <c r="L40" i="7"/>
  <c r="L39" i="7"/>
  <c r="L38" i="7"/>
  <c r="S37" i="7"/>
  <c r="R37" i="7"/>
  <c r="Q37" i="7"/>
  <c r="N37" i="7"/>
  <c r="L36" i="7"/>
  <c r="L35" i="7"/>
  <c r="L34" i="7"/>
  <c r="L33" i="7"/>
  <c r="L32" i="7"/>
  <c r="L31" i="7"/>
  <c r="S30" i="7"/>
  <c r="R30" i="7"/>
  <c r="Q30" i="7"/>
  <c r="N30" i="7"/>
  <c r="Q106" i="7" l="1"/>
  <c r="Q102" i="7"/>
  <c r="Q105" i="7"/>
  <c r="Q104" i="7"/>
  <c r="L37" i="7"/>
  <c r="L51" i="7"/>
  <c r="L58" i="7"/>
  <c r="L100" i="7"/>
  <c r="L65" i="7"/>
  <c r="L79" i="7"/>
  <c r="L93" i="7"/>
  <c r="L44" i="7"/>
  <c r="L72" i="7"/>
  <c r="L86" i="7"/>
  <c r="Q103" i="7" l="1"/>
</calcChain>
</file>

<file path=xl/comments1.xml><?xml version="1.0" encoding="utf-8"?>
<comments xmlns="http://schemas.openxmlformats.org/spreadsheetml/2006/main">
  <authors>
    <author>Sirlei Valeria Paschoal</author>
  </authors>
  <commentList>
    <comment ref="B15" authorId="0" shapeId="0">
      <text>
        <r>
          <rPr>
            <sz val="8"/>
            <color indexed="81"/>
            <rFont val="Tahoma"/>
            <family val="2"/>
          </rPr>
          <t>The date that the goods should be in forwarder´s warehouse</t>
        </r>
      </text>
    </comment>
  </commentList>
</comments>
</file>

<file path=xl/comments2.xml><?xml version="1.0" encoding="utf-8"?>
<comments xmlns="http://schemas.openxmlformats.org/spreadsheetml/2006/main">
  <authors>
    <author>Sirlei Valeria Paschoal</author>
  </authors>
  <commentList>
    <comment ref="B15" authorId="0" shapeId="0">
      <text>
        <r>
          <rPr>
            <sz val="8"/>
            <color indexed="81"/>
            <rFont val="Tahoma"/>
            <family val="2"/>
          </rPr>
          <t>The date that the goods should be in forwarder´s warehouse</t>
        </r>
      </text>
    </comment>
  </commentList>
</comments>
</file>

<file path=xl/sharedStrings.xml><?xml version="1.0" encoding="utf-8"?>
<sst xmlns="http://schemas.openxmlformats.org/spreadsheetml/2006/main" count="439" uniqueCount="132">
  <si>
    <t>PROFORMA INVOICE</t>
  </si>
  <si>
    <t>ADDRESS</t>
  </si>
  <si>
    <t>Unit Price</t>
  </si>
  <si>
    <t>Total Amount</t>
  </si>
  <si>
    <t>TOTAL</t>
  </si>
  <si>
    <t xml:space="preserve">EXPORTER NAME: </t>
  </si>
  <si>
    <t xml:space="preserve">IMPORTER NAME: </t>
  </si>
  <si>
    <t>NOME</t>
  </si>
  <si>
    <t>CITY</t>
  </si>
  <si>
    <t>COUNTRY</t>
  </si>
  <si>
    <t>ZIP CODE</t>
  </si>
  <si>
    <t>Payment Terms:</t>
  </si>
  <si>
    <t xml:space="preserve">Port of Origin: </t>
  </si>
  <si>
    <t xml:space="preserve">Port of Destination: </t>
  </si>
  <si>
    <t xml:space="preserve">MANUFACTURER NAME: </t>
  </si>
  <si>
    <t>Quantity in pieces</t>
  </si>
  <si>
    <t>Size</t>
  </si>
  <si>
    <t>P</t>
  </si>
  <si>
    <t>M</t>
  </si>
  <si>
    <t>G</t>
  </si>
  <si>
    <t>GG</t>
  </si>
  <si>
    <t>SEA</t>
  </si>
  <si>
    <t>FOB</t>
  </si>
  <si>
    <t>SHANGHAI - CHINA</t>
  </si>
  <si>
    <t>BANK INFORMATION</t>
  </si>
  <si>
    <t xml:space="preserve">Beneficiary: </t>
  </si>
  <si>
    <t xml:space="preserve">Beneficiary Address: </t>
  </si>
  <si>
    <t>Advising Bank:</t>
  </si>
  <si>
    <t xml:space="preserve">Adv. Bank address: </t>
  </si>
  <si>
    <t>SWIFT code:</t>
  </si>
  <si>
    <t>Account Number:</t>
  </si>
  <si>
    <t>_________________________</t>
  </si>
  <si>
    <t>___________________________</t>
  </si>
  <si>
    <t xml:space="preserve">Other terms: </t>
  </si>
  <si>
    <t>4. If needed, re-inspection fee must be supplier´s responsability</t>
  </si>
  <si>
    <t>6. Internationational Bank Fees by supplier´s responsability</t>
  </si>
  <si>
    <t>Supplier signature</t>
  </si>
  <si>
    <t>COMMERCIAL INVOICE</t>
  </si>
  <si>
    <t>XXXXXXXXXXXXXXXXXXX</t>
  </si>
  <si>
    <t>XXXX</t>
  </si>
  <si>
    <t>PACKING LIST</t>
  </si>
  <si>
    <t>5. Partial shipment allowed only against previous authorization</t>
  </si>
  <si>
    <t>COLOR</t>
  </si>
  <si>
    <t>DESCRIPTION OF GOODS</t>
  </si>
  <si>
    <t>XS</t>
  </si>
  <si>
    <t>XXL</t>
  </si>
  <si>
    <t>TOTAL NET WEIGHT FOR CARTON (kg)</t>
  </si>
  <si>
    <t>TOTAL GROSS WEIGHT FOR CARTON (kg)</t>
  </si>
  <si>
    <t>TOTAL QUANTITY ( PIECE)</t>
  </si>
  <si>
    <t>TOTAL MEASUREMENT:</t>
  </si>
  <si>
    <t>TOTAL OF CARTON</t>
  </si>
  <si>
    <t xml:space="preserve">TOTAL REFERENCE: </t>
  </si>
  <si>
    <t>MARISA LOJAS S.A</t>
  </si>
  <si>
    <t>RODOVIA BR471-KM05 - GALPÃO 3 E 4 - SALA 01</t>
  </si>
  <si>
    <t>BAIRRO: SÃO DOMINGOS - NAVEGANTES / SC - BRASIL</t>
  </si>
  <si>
    <t>ZIP CODE: 88370-888</t>
  </si>
  <si>
    <t>CNPJ: 61.189.288/0461-70</t>
  </si>
  <si>
    <t>PO Number</t>
  </si>
  <si>
    <t>General Article</t>
  </si>
  <si>
    <t>NCM</t>
  </si>
  <si>
    <t>6402.2500</t>
  </si>
  <si>
    <t>1. Insurance Marisa´s responsability</t>
  </si>
  <si>
    <t>Marisa Signature</t>
  </si>
  <si>
    <t xml:space="preserve">Invoice number #: </t>
  </si>
  <si>
    <t/>
  </si>
  <si>
    <t xml:space="preserve">Date: </t>
  </si>
  <si>
    <t>PO Number:</t>
  </si>
  <si>
    <t>QUANTITY PIECE FOR CARTON</t>
  </si>
  <si>
    <t xml:space="preserve">Meas. (CBM) </t>
  </si>
  <si>
    <t>GTX - 1458FF</t>
  </si>
  <si>
    <t>Date:</t>
  </si>
  <si>
    <t>100% LC 90 DAYS</t>
  </si>
  <si>
    <t xml:space="preserve">Production Date: </t>
  </si>
  <si>
    <t>Family (only for Lingerie)</t>
  </si>
  <si>
    <t>QUANTITY OF INNER CARTON</t>
  </si>
  <si>
    <t xml:space="preserve">Ship Mode / Incoterm (2010): </t>
  </si>
  <si>
    <t>WHITE</t>
  </si>
  <si>
    <t>BLACK</t>
  </si>
  <si>
    <t>-</t>
  </si>
  <si>
    <t>Address:</t>
  </si>
  <si>
    <t xml:space="preserve">Zip code: </t>
  </si>
  <si>
    <t>City:</t>
  </si>
  <si>
    <t xml:space="preserve">Country: </t>
  </si>
  <si>
    <t>S/P</t>
  </si>
  <si>
    <t>L/G</t>
  </si>
  <si>
    <t>M/M</t>
  </si>
  <si>
    <t>XL/GG</t>
  </si>
  <si>
    <t>Zip code:</t>
  </si>
  <si>
    <t>Country:</t>
  </si>
  <si>
    <t>BLUSA FEMININA ADULTO - 100% ALGODÃO - MANGAS LONGAS - SEM FORRO - TECIDO PLANO</t>
  </si>
  <si>
    <t>3. Quality inspection fee will be paid by Marisa ( with exception)</t>
  </si>
  <si>
    <t>ITAPOÁ - BRAZIL</t>
  </si>
  <si>
    <t xml:space="preserve">BLUSA FEMININA ADULTO </t>
  </si>
  <si>
    <t>Branco/Preto</t>
  </si>
  <si>
    <t xml:space="preserve">LC#: </t>
  </si>
  <si>
    <t>Proforma Number</t>
  </si>
  <si>
    <t>xxxx-sssss</t>
  </si>
  <si>
    <t>UNIT NET (PIECE)</t>
  </si>
  <si>
    <t>UNIT GROSS (PIECE)</t>
  </si>
  <si>
    <t>QUANTITY OF CARTON MASTER</t>
  </si>
  <si>
    <t>BOX MEASUREMENT</t>
  </si>
  <si>
    <t>LENGHT</t>
  </si>
  <si>
    <t>WIDTH</t>
  </si>
  <si>
    <t>HEIGHT</t>
  </si>
  <si>
    <t>Quantity of carton master</t>
  </si>
  <si>
    <t>NAME</t>
  </si>
  <si>
    <t xml:space="preserve">Delivery Date at Logistic Operator: </t>
  </si>
  <si>
    <t>RODOVIA BR 470-1 KM05 - GALPÃO 3 E 4 - SALA 01</t>
  </si>
  <si>
    <t>Buyer</t>
  </si>
  <si>
    <t>Camila</t>
  </si>
  <si>
    <t>Style #</t>
  </si>
  <si>
    <t>Description of goods (Sleeve information,- Lining Information (full / parcial / Without) and composition , Woven or knit, Female, Male and Kids )</t>
  </si>
  <si>
    <t>2. Quantity 3% more and 5% less allowed</t>
  </si>
  <si>
    <t>7. The supplier must follow the delivey date in accordance with buyer´s dept.</t>
  </si>
  <si>
    <t xml:space="preserve">IMPORTER / CONSIGNED NAME: </t>
  </si>
  <si>
    <t>Net Weight - KG (piece)</t>
  </si>
  <si>
    <t>CBM - m3 (for piece)</t>
  </si>
  <si>
    <t xml:space="preserve">Total Gross Weigth Estimated: </t>
  </si>
  <si>
    <t xml:space="preserve">Total Net Weigth Estimated: </t>
  </si>
  <si>
    <t>Total CBM estimated:</t>
  </si>
  <si>
    <t>LC n.:</t>
  </si>
  <si>
    <t>H123456</t>
  </si>
  <si>
    <t>GTX -2222DDDD</t>
  </si>
  <si>
    <t xml:space="preserve">Total Gross Weigth: </t>
  </si>
  <si>
    <t xml:space="preserve">Total Net Weigth : </t>
  </si>
  <si>
    <t>Total CBM:</t>
  </si>
  <si>
    <t>Total Cartons:</t>
  </si>
  <si>
    <t>Total of inner carton</t>
  </si>
  <si>
    <t xml:space="preserve">Carton Master  Dim: </t>
  </si>
  <si>
    <t>50 cm x 40 cm x 20 cm</t>
  </si>
  <si>
    <t>TOTAL GROSS KG:</t>
  </si>
  <si>
    <t>TOTAL NET KG: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</si>
</sst>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[$USD]\ * #,##0.00_-;\-[$USD]\ * #,##0.00_-;_-[$USD]\ * &quot;-&quot;??_-;_-@_-"/>
    <numFmt numFmtId="165" formatCode="_ * #,##0_ ;_ * \-#,##0_ ;_ * &quot;-&quot;_ ;_ @_ "/>
    <numFmt numFmtId="166" formatCode="0.000"/>
    <numFmt numFmtId="167" formatCode="0.00&quot;Kg&quot;"/>
    <numFmt numFmtId="168" formatCode="0\ &quot;cm&quot;"/>
    <numFmt numFmtId="169" formatCode="0\ &quot;cartons&quot;"/>
    <numFmt numFmtId="170" formatCode="0.000&quot;Kg&quot;"/>
    <numFmt numFmtId="171" formatCode="0.00\ &quot;m3&quot;"/>
    <numFmt numFmtId="172" formatCode="00.00\ &quot;m3&quot;"/>
    <numFmt numFmtId="173" formatCode="0\ &quot;boxes&quot;"/>
    <numFmt numFmtId="174" formatCode="0\ &quot;packs&quot;"/>
  </numFmts>
  <fonts count="16">
    <font>
      <sz val="11"/>
      <color theme="1"/>
      <name val="Calibri"/>
      <family val="2"/>
      <scheme val="minor"/>
    </font>
    <font>
      <sz val="11"/>
      <color theme="1"/>
      <name val="Browallia New"/>
      <family val="2"/>
    </font>
    <font>
      <b/>
      <i/>
      <sz val="22"/>
      <color theme="1"/>
      <name val="Browallia New"/>
      <family val="2"/>
    </font>
    <font>
      <b/>
      <sz val="11"/>
      <color theme="1"/>
      <name val="Browallia New"/>
      <family val="2"/>
    </font>
    <font>
      <b/>
      <sz val="18"/>
      <color rgb="FFFF0000"/>
      <name val="Browallia New"/>
      <family val="2"/>
    </font>
    <font>
      <sz val="9"/>
      <color theme="1"/>
      <name val="Browallia New"/>
      <family val="2"/>
    </font>
    <font>
      <b/>
      <sz val="12"/>
      <color theme="1"/>
      <name val="Browallia New"/>
      <family val="2"/>
    </font>
    <font>
      <b/>
      <sz val="10"/>
      <color theme="1"/>
      <name val="Browallia New"/>
      <family val="2"/>
    </font>
    <font>
      <sz val="12"/>
      <name val="宋体"/>
      <charset val="134"/>
    </font>
    <font>
      <sz val="10"/>
      <name val="Times New Roman"/>
      <family val="1"/>
    </font>
    <font>
      <b/>
      <sz val="9"/>
      <color theme="1"/>
      <name val="Browallia New"/>
      <family val="2"/>
    </font>
    <font>
      <sz val="14"/>
      <color theme="1"/>
      <name val="Browallia New"/>
      <family val="2"/>
    </font>
    <font>
      <b/>
      <i/>
      <sz val="22"/>
      <name val="Browallia New"/>
      <family val="2"/>
    </font>
    <font>
      <sz val="12"/>
      <color theme="1"/>
      <name val="Browallia New"/>
      <family val="2"/>
    </font>
    <font>
      <sz val="8"/>
      <color indexed="81"/>
      <name val="Tahoma"/>
      <family val="2"/>
    </font>
    <font>
      <b/>
      <sz val="14"/>
      <color theme="1"/>
      <name val="Browallia Ne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165" fontId="8" fillId="0" borderId="0" applyFont="0" applyFill="0" applyBorder="0" applyAlignment="0" applyProtection="0">
      <alignment vertical="center"/>
    </xf>
    <xf numFmtId="0" fontId="9" fillId="0" borderId="0"/>
  </cellStyleXfs>
  <cellXfs count="243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2" borderId="0" xfId="0" applyFont="1" applyFill="1" applyBorder="1"/>
    <xf numFmtId="0" fontId="3" fillId="2" borderId="2" xfId="0" applyFont="1" applyFill="1" applyBorder="1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2" borderId="0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Protection="1"/>
    <xf numFmtId="0" fontId="3" fillId="2" borderId="9" xfId="0" applyFont="1" applyFill="1" applyBorder="1" applyProtection="1"/>
    <xf numFmtId="0" fontId="1" fillId="2" borderId="5" xfId="0" applyFont="1" applyFill="1" applyBorder="1" applyProtection="1"/>
    <xf numFmtId="0" fontId="1" fillId="2" borderId="2" xfId="0" applyFont="1" applyFill="1" applyBorder="1" applyProtection="1"/>
    <xf numFmtId="0" fontId="1" fillId="2" borderId="3" xfId="0" applyFont="1" applyFill="1" applyBorder="1" applyProtection="1"/>
    <xf numFmtId="0" fontId="3" fillId="2" borderId="2" xfId="0" applyFont="1" applyFill="1" applyBorder="1" applyProtection="1"/>
    <xf numFmtId="0" fontId="1" fillId="2" borderId="0" xfId="0" applyFont="1" applyFill="1" applyBorder="1" applyProtection="1"/>
    <xf numFmtId="0" fontId="1" fillId="2" borderId="8" xfId="0" applyFont="1" applyFill="1" applyBorder="1" applyProtection="1"/>
    <xf numFmtId="0" fontId="1" fillId="2" borderId="11" xfId="0" applyFont="1" applyFill="1" applyBorder="1" applyProtection="1"/>
    <xf numFmtId="0" fontId="1" fillId="2" borderId="12" xfId="0" applyFont="1" applyFill="1" applyBorder="1" applyProtection="1"/>
    <xf numFmtId="0" fontId="1" fillId="2" borderId="10" xfId="0" applyFont="1" applyFill="1" applyBorder="1" applyAlignment="1" applyProtection="1">
      <alignment vertical="center"/>
    </xf>
    <xf numFmtId="0" fontId="3" fillId="2" borderId="9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164" fontId="1" fillId="2" borderId="4" xfId="0" applyNumberFormat="1" applyFont="1" applyFill="1" applyBorder="1" applyAlignment="1" applyProtection="1">
      <alignment vertical="center"/>
    </xf>
    <xf numFmtId="164" fontId="1" fillId="2" borderId="4" xfId="0" applyNumberFormat="1" applyFont="1" applyFill="1" applyBorder="1" applyProtection="1"/>
    <xf numFmtId="1" fontId="1" fillId="2" borderId="0" xfId="0" applyNumberFormat="1" applyFont="1" applyFill="1" applyAlignment="1" applyProtection="1">
      <alignment horizontal="center"/>
    </xf>
    <xf numFmtId="1" fontId="1" fillId="2" borderId="4" xfId="0" applyNumberFormat="1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left"/>
    </xf>
    <xf numFmtId="0" fontId="1" fillId="0" borderId="0" xfId="0" applyFont="1" applyBorder="1" applyProtection="1">
      <protection locked="0"/>
    </xf>
    <xf numFmtId="0" fontId="1" fillId="3" borderId="4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3" fillId="2" borderId="0" xfId="0" applyFont="1" applyFill="1" applyBorder="1" applyAlignment="1" applyProtection="1">
      <alignment horizontal="center"/>
    </xf>
    <xf numFmtId="1" fontId="1" fillId="2" borderId="0" xfId="0" applyNumberFormat="1" applyFont="1" applyFill="1" applyBorder="1" applyAlignment="1" applyProtection="1">
      <alignment horizontal="center"/>
      <protection locked="0"/>
    </xf>
    <xf numFmtId="164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Protection="1"/>
    <xf numFmtId="0" fontId="1" fillId="0" borderId="0" xfId="0" applyFont="1" applyBorder="1" applyAlignment="1" applyProtection="1">
      <alignment horizontal="center"/>
      <protection locked="0"/>
    </xf>
    <xf numFmtId="0" fontId="3" fillId="2" borderId="10" xfId="0" applyFont="1" applyFill="1" applyBorder="1" applyProtection="1"/>
    <xf numFmtId="0" fontId="3" fillId="2" borderId="0" xfId="0" applyFont="1" applyFill="1" applyBorder="1" applyProtection="1"/>
    <xf numFmtId="0" fontId="7" fillId="5" borderId="4" xfId="0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49" fontId="1" fillId="5" borderId="4" xfId="0" applyNumberFormat="1" applyFont="1" applyFill="1" applyBorder="1" applyAlignment="1" applyProtection="1">
      <alignment horizontal="center" vertical="center"/>
      <protection locked="0"/>
    </xf>
    <xf numFmtId="164" fontId="1" fillId="5" borderId="4" xfId="0" applyNumberFormat="1" applyFont="1" applyFill="1" applyBorder="1" applyAlignment="1" applyProtection="1">
      <alignment vertical="center"/>
      <protection locked="0"/>
    </xf>
    <xf numFmtId="164" fontId="1" fillId="5" borderId="4" xfId="0" applyNumberFormat="1" applyFont="1" applyFill="1" applyBorder="1" applyAlignment="1" applyProtection="1">
      <alignment vertical="center"/>
    </xf>
    <xf numFmtId="0" fontId="3" fillId="5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164" fontId="1" fillId="5" borderId="4" xfId="0" applyNumberFormat="1" applyFont="1" applyFill="1" applyBorder="1" applyProtection="1">
      <protection locked="0"/>
    </xf>
    <xf numFmtId="164" fontId="1" fillId="5" borderId="4" xfId="0" applyNumberFormat="1" applyFont="1" applyFill="1" applyBorder="1" applyProtection="1"/>
    <xf numFmtId="166" fontId="1" fillId="2" borderId="4" xfId="0" applyNumberFormat="1" applyFont="1" applyFill="1" applyBorder="1" applyAlignment="1" applyProtection="1">
      <alignment horizontal="center"/>
    </xf>
    <xf numFmtId="2" fontId="1" fillId="3" borderId="4" xfId="0" applyNumberFormat="1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vertical="center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168" fontId="1" fillId="0" borderId="18" xfId="0" applyNumberFormat="1" applyFont="1" applyBorder="1" applyAlignment="1" applyProtection="1">
      <alignment horizontal="center"/>
      <protection locked="0"/>
    </xf>
    <xf numFmtId="168" fontId="1" fillId="0" borderId="4" xfId="0" applyNumberFormat="1" applyFont="1" applyBorder="1" applyAlignment="1" applyProtection="1">
      <alignment horizontal="center"/>
      <protection locked="0"/>
    </xf>
    <xf numFmtId="168" fontId="1" fillId="0" borderId="20" xfId="0" applyNumberFormat="1" applyFont="1" applyBorder="1" applyAlignment="1" applyProtection="1">
      <alignment horizontal="center" wrapText="1"/>
      <protection locked="0"/>
    </xf>
    <xf numFmtId="168" fontId="1" fillId="0" borderId="21" xfId="0" applyNumberFormat="1" applyFont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/>
    </xf>
    <xf numFmtId="0" fontId="6" fillId="2" borderId="4" xfId="0" applyFont="1" applyFill="1" applyBorder="1" applyAlignment="1" applyProtection="1">
      <alignment horizontal="left" vertical="center"/>
    </xf>
    <xf numFmtId="0" fontId="3" fillId="3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left" vertical="center"/>
    </xf>
    <xf numFmtId="0" fontId="6" fillId="2" borderId="5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/>
    <xf numFmtId="0" fontId="7" fillId="6" borderId="6" xfId="0" applyFont="1" applyFill="1" applyBorder="1" applyAlignment="1" applyProtection="1"/>
    <xf numFmtId="0" fontId="3" fillId="2" borderId="2" xfId="0" applyFont="1" applyFill="1" applyBorder="1" applyAlignment="1" applyProtection="1"/>
    <xf numFmtId="0" fontId="3" fillId="2" borderId="0" xfId="0" applyFont="1" applyFill="1" applyBorder="1" applyAlignment="1" applyProtection="1"/>
    <xf numFmtId="0" fontId="3" fillId="2" borderId="3" xfId="0" applyFont="1" applyFill="1" applyBorder="1" applyAlignment="1" applyProtection="1"/>
    <xf numFmtId="0" fontId="3" fillId="2" borderId="11" xfId="0" applyFont="1" applyFill="1" applyBorder="1" applyAlignment="1" applyProtection="1"/>
    <xf numFmtId="0" fontId="12" fillId="4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quotePrefix="1" applyFont="1" applyFill="1"/>
    <xf numFmtId="0" fontId="3" fillId="3" borderId="5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170" fontId="1" fillId="5" borderId="4" xfId="0" applyNumberFormat="1" applyFont="1" applyFill="1" applyBorder="1" applyAlignment="1" applyProtection="1">
      <alignment horizontal="center" vertical="center"/>
      <protection locked="0"/>
    </xf>
    <xf numFmtId="17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horizontal="right" vertical="center"/>
    </xf>
    <xf numFmtId="170" fontId="1" fillId="0" borderId="4" xfId="0" applyNumberFormat="1" applyFont="1" applyFill="1" applyBorder="1" applyAlignment="1" applyProtection="1">
      <alignment horizontal="center" vertical="center"/>
      <protection locked="0"/>
    </xf>
    <xf numFmtId="171" fontId="1" fillId="0" borderId="4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167" fontId="11" fillId="2" borderId="6" xfId="0" applyNumberFormat="1" applyFont="1" applyFill="1" applyBorder="1" applyAlignment="1" applyProtection="1">
      <alignment horizontal="center"/>
      <protection locked="0"/>
    </xf>
    <xf numFmtId="167" fontId="11" fillId="2" borderId="0" xfId="0" applyNumberFormat="1" applyFont="1" applyFill="1" applyBorder="1" applyAlignment="1" applyProtection="1">
      <alignment horizontal="center"/>
      <protection locked="0"/>
    </xf>
    <xf numFmtId="171" fontId="13" fillId="2" borderId="0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/>
    </xf>
    <xf numFmtId="0" fontId="1" fillId="2" borderId="2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/>
    </xf>
    <xf numFmtId="0" fontId="1" fillId="2" borderId="3" xfId="0" applyFont="1" applyFill="1" applyBorder="1" applyAlignment="1" applyProtection="1">
      <alignment horizontal="left"/>
    </xf>
    <xf numFmtId="0" fontId="1" fillId="2" borderId="11" xfId="0" applyFont="1" applyFill="1" applyBorder="1" applyAlignment="1" applyProtection="1">
      <alignment horizontal="left"/>
    </xf>
    <xf numFmtId="0" fontId="1" fillId="2" borderId="12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1" fillId="5" borderId="9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 applyProtection="1">
      <alignment horizontal="center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alignment horizontal="left"/>
      <protection locked="0"/>
    </xf>
    <xf numFmtId="0" fontId="3" fillId="3" borderId="4" xfId="0" applyFont="1" applyFill="1" applyBorder="1" applyAlignment="1" applyProtection="1">
      <alignment horizontal="center" vertical="center" wrapText="1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alignment horizontal="left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14" fontId="1" fillId="2" borderId="9" xfId="0" applyNumberFormat="1" applyFont="1" applyFill="1" applyBorder="1" applyAlignment="1" applyProtection="1">
      <alignment horizontal="center" vertical="center"/>
      <protection locked="0"/>
    </xf>
    <xf numFmtId="14" fontId="1" fillId="2" borderId="10" xfId="0" applyNumberFormat="1" applyFont="1" applyFill="1" applyBorder="1" applyAlignment="1" applyProtection="1">
      <alignment horizontal="center" vertical="center"/>
      <protection locked="0"/>
    </xf>
    <xf numFmtId="14" fontId="1" fillId="2" borderId="5" xfId="0" applyNumberFormat="1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14" fontId="1" fillId="2" borderId="6" xfId="0" applyNumberFormat="1" applyFont="1" applyFill="1" applyBorder="1" applyAlignment="1" applyProtection="1">
      <alignment horizontal="center" vertical="center"/>
      <protection locked="0"/>
    </xf>
    <xf numFmtId="14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0" fontId="1" fillId="2" borderId="7" xfId="0" applyFont="1" applyFill="1" applyBorder="1" applyAlignment="1" applyProtection="1">
      <alignment horizontal="left"/>
      <protection locked="0"/>
    </xf>
    <xf numFmtId="0" fontId="12" fillId="4" borderId="2" xfId="0" applyFont="1" applyFill="1" applyBorder="1" applyAlignment="1" applyProtection="1">
      <alignment horizontal="center" vertical="center"/>
    </xf>
    <xf numFmtId="0" fontId="12" fillId="4" borderId="0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left"/>
    </xf>
    <xf numFmtId="0" fontId="3" fillId="2" borderId="11" xfId="0" applyFont="1" applyFill="1" applyBorder="1" applyAlignment="1" applyProtection="1">
      <alignment horizontal="left"/>
    </xf>
    <xf numFmtId="0" fontId="3" fillId="2" borderId="12" xfId="0" applyFont="1" applyFill="1" applyBorder="1" applyAlignment="1" applyProtection="1">
      <alignment horizontal="left"/>
    </xf>
    <xf numFmtId="0" fontId="15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>
      <alignment horizontal="center"/>
    </xf>
    <xf numFmtId="173" fontId="1" fillId="2" borderId="0" xfId="0" applyNumberFormat="1" applyFont="1" applyFill="1" applyBorder="1" applyAlignment="1" applyProtection="1">
      <alignment horizontal="center"/>
      <protection locked="0"/>
    </xf>
    <xf numFmtId="172" fontId="1" fillId="2" borderId="0" xfId="0" applyNumberFormat="1" applyFont="1" applyFill="1" applyBorder="1" applyAlignment="1" applyProtection="1">
      <alignment horizontal="center"/>
      <protection locked="0"/>
    </xf>
    <xf numFmtId="174" fontId="1" fillId="2" borderId="0" xfId="0" applyNumberFormat="1" applyFont="1" applyFill="1" applyAlignment="1">
      <alignment horizontal="center"/>
    </xf>
    <xf numFmtId="0" fontId="1" fillId="2" borderId="6" xfId="0" applyFont="1" applyFill="1" applyBorder="1" applyAlignment="1" applyProtection="1">
      <alignment horizontal="left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2" fontId="1" fillId="0" borderId="9" xfId="0" applyNumberFormat="1" applyFont="1" applyBorder="1" applyAlignment="1" applyProtection="1">
      <alignment horizontal="center"/>
      <protection locked="0"/>
    </xf>
    <xf numFmtId="2" fontId="1" fillId="0" borderId="10" xfId="0" applyNumberFormat="1" applyFont="1" applyBorder="1" applyAlignment="1" applyProtection="1">
      <alignment horizontal="center"/>
      <protection locked="0"/>
    </xf>
    <xf numFmtId="2" fontId="1" fillId="0" borderId="5" xfId="0" applyNumberFormat="1" applyFont="1" applyBorder="1" applyAlignment="1" applyProtection="1">
      <alignment horizontal="center"/>
      <protection locked="0"/>
    </xf>
    <xf numFmtId="166" fontId="1" fillId="0" borderId="9" xfId="0" applyNumberFormat="1" applyFont="1" applyBorder="1" applyAlignment="1" applyProtection="1">
      <alignment horizontal="center"/>
      <protection locked="0"/>
    </xf>
    <xf numFmtId="166" fontId="1" fillId="0" borderId="10" xfId="0" applyNumberFormat="1" applyFont="1" applyBorder="1" applyAlignment="1" applyProtection="1">
      <alignment horizontal="center"/>
      <protection locked="0"/>
    </xf>
    <xf numFmtId="166" fontId="1" fillId="0" borderId="5" xfId="0" applyNumberFormat="1" applyFont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right"/>
    </xf>
    <xf numFmtId="0" fontId="3" fillId="3" borderId="10" xfId="0" applyFont="1" applyFill="1" applyBorder="1" applyAlignment="1" applyProtection="1">
      <alignment horizontal="right"/>
    </xf>
    <xf numFmtId="0" fontId="3" fillId="3" borderId="5" xfId="0" applyFont="1" applyFill="1" applyBorder="1" applyAlignment="1" applyProtection="1">
      <alignment horizontal="right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wrapText="1"/>
      <protection locked="0"/>
    </xf>
    <xf numFmtId="0" fontId="1" fillId="0" borderId="19" xfId="0" applyFont="1" applyBorder="1" applyAlignment="1" applyProtection="1">
      <alignment horizontal="center" wrapText="1"/>
      <protection locked="0"/>
    </xf>
    <xf numFmtId="169" fontId="1" fillId="0" borderId="4" xfId="0" applyNumberFormat="1" applyFont="1" applyBorder="1" applyAlignment="1" applyProtection="1">
      <alignment horizontal="center"/>
      <protection locked="0"/>
    </xf>
    <xf numFmtId="169" fontId="1" fillId="0" borderId="19" xfId="0" applyNumberFormat="1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3" borderId="13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0" fontId="10" fillId="3" borderId="14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left"/>
    </xf>
    <xf numFmtId="0" fontId="3" fillId="2" borderId="8" xfId="0" applyFont="1" applyFill="1" applyBorder="1" applyAlignment="1" applyProtection="1">
      <alignment horizontal="left"/>
    </xf>
    <xf numFmtId="0" fontId="2" fillId="4" borderId="9" xfId="0" applyFont="1" applyFill="1" applyBorder="1" applyAlignment="1" applyProtection="1">
      <alignment horizontal="center" vertical="center"/>
    </xf>
    <xf numFmtId="0" fontId="2" fillId="4" borderId="10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/>
    </xf>
    <xf numFmtId="0" fontId="3" fillId="2" borderId="6" xfId="0" applyFont="1" applyFill="1" applyBorder="1" applyAlignment="1" applyProtection="1">
      <alignment horizontal="left"/>
    </xf>
    <xf numFmtId="14" fontId="11" fillId="2" borderId="9" xfId="0" applyNumberFormat="1" applyFont="1" applyFill="1" applyBorder="1" applyAlignment="1" applyProtection="1">
      <alignment horizontal="center" vertical="center"/>
      <protection locked="0"/>
    </xf>
    <xf numFmtId="14" fontId="11" fillId="2" borderId="10" xfId="0" applyNumberFormat="1" applyFont="1" applyFill="1" applyBorder="1" applyAlignment="1" applyProtection="1">
      <alignment horizontal="center" vertical="center"/>
      <protection locked="0"/>
    </xf>
    <xf numFmtId="14" fontId="11" fillId="2" borderId="5" xfId="0" applyNumberFormat="1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/>
    </xf>
  </cellXfs>
  <cellStyles count="4">
    <cellStyle name="Normal" xfId="0" builtinId="0"/>
    <cellStyle name="一般_2007CI0303" xfId="1"/>
    <cellStyle name="千分位[0]_GY070064-ARUBA inv+pl" xfId="2"/>
    <cellStyle name="常规_公仔衫 (3)" xfId="3"/>
  </cellStyles>
  <dxfs count="0"/>
  <tableStyles count="0" defaultTableStyle="TableStyleMedium2" defaultPivotStyle="PivotStyleLight16"/>
  <colors>
    <mruColors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43"/>
  <sheetViews>
    <sheetView view="pageBreakPreview" zoomScaleNormal="100" zoomScaleSheetLayoutView="100" workbookViewId="0">
      <selection activeCell="G91" sqref="G91:H91"/>
    </sheetView>
  </sheetViews>
  <sheetFormatPr defaultRowHeight="16.5"/>
  <cols>
    <col min="1" max="1" width="1.140625" style="112" customWidth="1"/>
    <col min="2" max="2" width="9.5703125" style="2" customWidth="1"/>
    <col min="3" max="4" width="12.42578125" style="2" customWidth="1"/>
    <col min="5" max="5" width="9.42578125" style="59" customWidth="1"/>
    <col min="6" max="6" width="7.42578125" style="59" customWidth="1"/>
    <col min="7" max="7" width="10.140625" style="2" customWidth="1"/>
    <col min="8" max="8" width="40.7109375" style="2" customWidth="1"/>
    <col min="9" max="12" width="9.140625" style="2"/>
    <col min="13" max="13" width="4.5703125" style="2" customWidth="1"/>
    <col min="14" max="15" width="9.140625" style="2"/>
    <col min="16" max="16" width="17.42578125" style="2" customWidth="1"/>
    <col min="17" max="17" width="1.28515625" style="2" customWidth="1"/>
    <col min="18" max="18" width="9.140625" style="1"/>
    <col min="19" max="16384" width="9.140625" style="2"/>
  </cols>
  <sheetData>
    <row r="1" spans="1:23" ht="14.25" customHeight="1">
      <c r="B1" s="38"/>
      <c r="C1" s="38"/>
      <c r="D1" s="38"/>
      <c r="E1" s="47"/>
      <c r="F1" s="47"/>
      <c r="G1" s="38"/>
      <c r="H1" s="38"/>
      <c r="I1" s="38"/>
      <c r="J1" s="38"/>
      <c r="K1" s="38"/>
      <c r="L1" s="38"/>
      <c r="M1" s="38"/>
      <c r="N1" s="38"/>
      <c r="O1" s="38"/>
      <c r="P1" s="38"/>
      <c r="Q1" s="1"/>
    </row>
    <row r="2" spans="1:23" ht="21" customHeight="1">
      <c r="B2" s="185" t="s">
        <v>0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10"/>
      <c r="R2" s="123"/>
      <c r="S2" s="111"/>
      <c r="T2" s="110"/>
      <c r="U2" s="110"/>
      <c r="V2" s="110"/>
      <c r="W2" s="110"/>
    </row>
    <row r="3" spans="1:23" ht="8.25" customHeight="1">
      <c r="B3" s="38"/>
      <c r="C3" s="38"/>
      <c r="D3" s="38"/>
      <c r="E3" s="47"/>
      <c r="F3" s="47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23">
      <c r="B4" s="25" t="s">
        <v>5</v>
      </c>
      <c r="C4" s="24"/>
      <c r="D4" s="24"/>
      <c r="E4" s="55"/>
      <c r="F4" s="55"/>
      <c r="G4" s="24"/>
      <c r="H4" s="24"/>
      <c r="I4" s="25" t="s">
        <v>114</v>
      </c>
      <c r="J4" s="65"/>
      <c r="K4" s="65"/>
      <c r="L4" s="65"/>
      <c r="M4" s="24"/>
      <c r="N4" s="24"/>
      <c r="O4" s="24"/>
      <c r="P4" s="26"/>
      <c r="Q4" s="30"/>
    </row>
    <row r="5" spans="1:23" ht="6" customHeight="1">
      <c r="B5" s="4"/>
      <c r="C5" s="3"/>
      <c r="D5" s="3"/>
      <c r="E5" s="56"/>
      <c r="F5" s="56"/>
      <c r="G5" s="3"/>
      <c r="H5" s="3"/>
      <c r="I5" s="29"/>
      <c r="J5" s="66"/>
      <c r="K5" s="66"/>
      <c r="L5" s="66"/>
      <c r="M5" s="30"/>
      <c r="N5" s="30"/>
      <c r="O5" s="30"/>
      <c r="P5" s="31"/>
      <c r="Q5" s="30"/>
    </row>
    <row r="6" spans="1:23" ht="12" customHeight="1">
      <c r="B6" s="13" t="s">
        <v>105</v>
      </c>
      <c r="C6" s="10"/>
      <c r="D6" s="10"/>
      <c r="E6" s="57"/>
      <c r="F6" s="57"/>
      <c r="G6" s="10"/>
      <c r="H6" s="10"/>
      <c r="I6" s="27" t="s">
        <v>52</v>
      </c>
      <c r="J6" s="30"/>
      <c r="K6" s="30"/>
      <c r="L6" s="30"/>
      <c r="M6" s="30"/>
      <c r="N6" s="30"/>
      <c r="O6" s="30"/>
      <c r="P6" s="31"/>
      <c r="Q6" s="30"/>
    </row>
    <row r="7" spans="1:23" ht="12" customHeight="1">
      <c r="B7" s="13" t="s">
        <v>1</v>
      </c>
      <c r="C7" s="10"/>
      <c r="D7" s="10"/>
      <c r="E7" s="57"/>
      <c r="F7" s="57"/>
      <c r="G7" s="10"/>
      <c r="H7" s="10"/>
      <c r="I7" s="27" t="s">
        <v>107</v>
      </c>
      <c r="J7" s="30"/>
      <c r="K7" s="30"/>
      <c r="L7" s="30"/>
      <c r="M7" s="30"/>
      <c r="N7" s="30"/>
      <c r="O7" s="30"/>
      <c r="P7" s="31"/>
      <c r="Q7" s="30"/>
    </row>
    <row r="8" spans="1:23" ht="12" customHeight="1">
      <c r="B8" s="13" t="s">
        <v>8</v>
      </c>
      <c r="C8" s="10"/>
      <c r="D8" s="10"/>
      <c r="E8" s="57"/>
      <c r="F8" s="57"/>
      <c r="G8" s="10"/>
      <c r="H8" s="10"/>
      <c r="I8" s="27" t="s">
        <v>54</v>
      </c>
      <c r="J8" s="30"/>
      <c r="K8" s="30"/>
      <c r="L8" s="30"/>
      <c r="M8" s="30"/>
      <c r="N8" s="30"/>
      <c r="O8" s="30"/>
      <c r="P8" s="31"/>
      <c r="Q8" s="30"/>
    </row>
    <row r="9" spans="1:23" ht="12" customHeight="1">
      <c r="B9" s="13" t="s">
        <v>9</v>
      </c>
      <c r="C9" s="10"/>
      <c r="D9" s="10"/>
      <c r="E9" s="57"/>
      <c r="F9" s="57"/>
      <c r="G9" s="10"/>
      <c r="H9" s="10"/>
      <c r="I9" s="27" t="s">
        <v>55</v>
      </c>
      <c r="J9" s="30"/>
      <c r="K9" s="30"/>
      <c r="L9" s="30"/>
      <c r="M9" s="30"/>
      <c r="N9" s="30"/>
      <c r="O9" s="30"/>
      <c r="P9" s="31"/>
      <c r="Q9" s="30"/>
    </row>
    <row r="10" spans="1:23" ht="12" customHeight="1">
      <c r="B10" s="13" t="s">
        <v>10</v>
      </c>
      <c r="C10" s="10"/>
      <c r="D10" s="10"/>
      <c r="E10" s="57"/>
      <c r="F10" s="57"/>
      <c r="G10" s="10"/>
      <c r="H10" s="10"/>
      <c r="I10" s="27" t="s">
        <v>56</v>
      </c>
      <c r="J10" s="30"/>
      <c r="K10" s="30"/>
      <c r="L10" s="30"/>
      <c r="M10" s="30"/>
      <c r="N10" s="30"/>
      <c r="O10" s="30"/>
      <c r="P10" s="31"/>
      <c r="Q10" s="30"/>
    </row>
    <row r="11" spans="1:23" ht="8.25" customHeight="1">
      <c r="B11" s="14"/>
      <c r="C11" s="15"/>
      <c r="D11" s="15"/>
      <c r="E11" s="58"/>
      <c r="F11" s="58"/>
      <c r="G11" s="15"/>
      <c r="H11" s="15"/>
      <c r="I11" s="28"/>
      <c r="J11" s="32"/>
      <c r="K11" s="32"/>
      <c r="L11" s="32"/>
      <c r="M11" s="32"/>
      <c r="N11" s="32"/>
      <c r="O11" s="32"/>
      <c r="P11" s="33"/>
      <c r="Q11" s="30"/>
    </row>
    <row r="12" spans="1:23" ht="7.5" customHeight="1">
      <c r="B12" s="1"/>
      <c r="C12" s="1"/>
      <c r="D12" s="1"/>
      <c r="E12" s="6"/>
      <c r="F12" s="6"/>
      <c r="G12" s="1"/>
      <c r="H12" s="1"/>
      <c r="I12" s="38"/>
      <c r="J12" s="38"/>
      <c r="K12" s="38"/>
      <c r="L12" s="38"/>
      <c r="M12" s="38"/>
      <c r="N12" s="38"/>
      <c r="O12" s="38"/>
      <c r="P12" s="38"/>
      <c r="Q12" s="38"/>
    </row>
    <row r="13" spans="1:23" s="5" customFormat="1" ht="18" customHeight="1">
      <c r="A13" s="113"/>
      <c r="B13" s="35" t="s">
        <v>63</v>
      </c>
      <c r="C13" s="34"/>
      <c r="D13" s="34"/>
      <c r="E13" s="173" t="s">
        <v>69</v>
      </c>
      <c r="F13" s="174"/>
      <c r="G13" s="174"/>
      <c r="H13" s="175"/>
      <c r="I13" s="36" t="s">
        <v>70</v>
      </c>
      <c r="J13" s="36"/>
      <c r="K13" s="36"/>
      <c r="L13" s="36"/>
      <c r="M13" s="34"/>
      <c r="N13" s="176">
        <v>42353</v>
      </c>
      <c r="O13" s="177"/>
      <c r="P13" s="178"/>
      <c r="Q13" s="7"/>
      <c r="R13" s="7"/>
    </row>
    <row r="14" spans="1:23" ht="7.5" customHeight="1">
      <c r="B14" s="1"/>
      <c r="C14" s="1"/>
      <c r="D14" s="1"/>
      <c r="E14" s="6"/>
      <c r="F14" s="6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23" ht="12" customHeight="1">
      <c r="B15" s="104" t="s">
        <v>106</v>
      </c>
      <c r="C15" s="105"/>
      <c r="D15" s="105"/>
      <c r="E15" s="179">
        <v>43115</v>
      </c>
      <c r="F15" s="180"/>
      <c r="G15" s="180"/>
      <c r="H15" s="181"/>
      <c r="I15" s="35" t="s">
        <v>14</v>
      </c>
      <c r="J15" s="65"/>
      <c r="K15" s="65"/>
      <c r="L15" s="65"/>
      <c r="M15" s="24"/>
      <c r="N15" s="24"/>
      <c r="O15" s="24"/>
      <c r="P15" s="26"/>
      <c r="Q15" s="1"/>
    </row>
    <row r="16" spans="1:23" ht="12" customHeight="1">
      <c r="B16" s="106" t="s">
        <v>11</v>
      </c>
      <c r="C16" s="107"/>
      <c r="D16" s="107"/>
      <c r="E16" s="167" t="s">
        <v>71</v>
      </c>
      <c r="F16" s="168"/>
      <c r="G16" s="168"/>
      <c r="H16" s="169"/>
      <c r="I16" s="182" t="s">
        <v>79</v>
      </c>
      <c r="J16" s="183"/>
      <c r="K16" s="183"/>
      <c r="L16" s="183"/>
      <c r="M16" s="183"/>
      <c r="N16" s="183"/>
      <c r="O16" s="183"/>
      <c r="P16" s="184"/>
      <c r="Q16" s="1"/>
    </row>
    <row r="17" spans="1:18" ht="12" customHeight="1">
      <c r="B17" s="106" t="s">
        <v>12</v>
      </c>
      <c r="C17" s="107"/>
      <c r="D17" s="107"/>
      <c r="E17" s="167" t="s">
        <v>23</v>
      </c>
      <c r="F17" s="168"/>
      <c r="G17" s="168"/>
      <c r="H17" s="169"/>
      <c r="I17" s="170" t="s">
        <v>80</v>
      </c>
      <c r="J17" s="171"/>
      <c r="K17" s="171"/>
      <c r="L17" s="171"/>
      <c r="M17" s="171"/>
      <c r="N17" s="171"/>
      <c r="O17" s="171"/>
      <c r="P17" s="172"/>
      <c r="Q17" s="1"/>
    </row>
    <row r="18" spans="1:18" ht="12" customHeight="1">
      <c r="B18" s="106" t="s">
        <v>13</v>
      </c>
      <c r="C18" s="107"/>
      <c r="D18" s="107"/>
      <c r="E18" s="167" t="s">
        <v>91</v>
      </c>
      <c r="F18" s="168"/>
      <c r="G18" s="168"/>
      <c r="H18" s="169"/>
      <c r="I18" s="170" t="s">
        <v>81</v>
      </c>
      <c r="J18" s="171"/>
      <c r="K18" s="171"/>
      <c r="L18" s="171"/>
      <c r="M18" s="171"/>
      <c r="N18" s="171"/>
      <c r="O18" s="171"/>
      <c r="P18" s="172"/>
      <c r="Q18" s="1"/>
    </row>
    <row r="19" spans="1:18" ht="12" customHeight="1">
      <c r="B19" s="108" t="s">
        <v>75</v>
      </c>
      <c r="C19" s="109"/>
      <c r="D19" s="109"/>
      <c r="E19" s="129" t="s">
        <v>21</v>
      </c>
      <c r="F19" s="130"/>
      <c r="G19" s="130" t="s">
        <v>22</v>
      </c>
      <c r="H19" s="161"/>
      <c r="I19" s="162" t="s">
        <v>82</v>
      </c>
      <c r="J19" s="163"/>
      <c r="K19" s="163"/>
      <c r="L19" s="163"/>
      <c r="M19" s="163"/>
      <c r="N19" s="163"/>
      <c r="O19" s="163"/>
      <c r="P19" s="164"/>
      <c r="Q19" s="1"/>
    </row>
    <row r="20" spans="1:18" ht="12" customHeight="1">
      <c r="B20" s="107"/>
      <c r="C20" s="107"/>
      <c r="D20" s="107"/>
      <c r="E20" s="98"/>
      <c r="F20" s="98"/>
      <c r="G20" s="98"/>
      <c r="H20" s="98"/>
      <c r="I20" s="99"/>
      <c r="J20" s="99"/>
      <c r="K20" s="99"/>
      <c r="L20" s="99"/>
      <c r="M20" s="99"/>
      <c r="N20" s="99"/>
      <c r="O20" s="99"/>
      <c r="P20" s="99"/>
      <c r="Q20" s="1"/>
    </row>
    <row r="21" spans="1:18">
      <c r="B21" s="38"/>
      <c r="C21" s="38"/>
      <c r="D21" s="38"/>
      <c r="E21" s="47"/>
      <c r="F21" s="47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1"/>
    </row>
    <row r="22" spans="1:18" ht="40.5" customHeight="1">
      <c r="A22" s="116"/>
      <c r="B22" s="115" t="s">
        <v>57</v>
      </c>
      <c r="C22" s="37" t="s">
        <v>58</v>
      </c>
      <c r="D22" s="37" t="s">
        <v>108</v>
      </c>
      <c r="E22" s="37" t="s">
        <v>73</v>
      </c>
      <c r="F22" s="37" t="s">
        <v>110</v>
      </c>
      <c r="G22" s="165" t="s">
        <v>111</v>
      </c>
      <c r="H22" s="165"/>
      <c r="I22" s="49" t="s">
        <v>59</v>
      </c>
      <c r="J22" s="37" t="s">
        <v>115</v>
      </c>
      <c r="K22" s="37" t="s">
        <v>116</v>
      </c>
      <c r="L22" s="37" t="s">
        <v>42</v>
      </c>
      <c r="M22" s="49" t="s">
        <v>16</v>
      </c>
      <c r="N22" s="37" t="s">
        <v>15</v>
      </c>
      <c r="O22" s="49" t="s">
        <v>2</v>
      </c>
      <c r="P22" s="49" t="s">
        <v>3</v>
      </c>
      <c r="Q22" s="1"/>
    </row>
    <row r="23" spans="1:18" s="5" customFormat="1" ht="23.25" customHeight="1">
      <c r="A23" s="113"/>
      <c r="B23" s="67">
        <v>7000085745</v>
      </c>
      <c r="C23" s="68">
        <v>1234567891011</v>
      </c>
      <c r="D23" s="68" t="s">
        <v>109</v>
      </c>
      <c r="E23" s="69" t="s">
        <v>78</v>
      </c>
      <c r="F23" s="69">
        <v>12345</v>
      </c>
      <c r="G23" s="166" t="s">
        <v>89</v>
      </c>
      <c r="H23" s="166"/>
      <c r="I23" s="70" t="s">
        <v>60</v>
      </c>
      <c r="J23" s="120">
        <v>0.3</v>
      </c>
      <c r="K23" s="121">
        <v>1.6</v>
      </c>
      <c r="L23" s="70" t="s">
        <v>76</v>
      </c>
      <c r="M23" s="69" t="s">
        <v>17</v>
      </c>
      <c r="N23" s="68">
        <v>100</v>
      </c>
      <c r="O23" s="71">
        <v>2.5</v>
      </c>
      <c r="P23" s="72">
        <f>N23*O23</f>
        <v>250</v>
      </c>
      <c r="Q23" s="7"/>
      <c r="R23" s="7"/>
    </row>
    <row r="24" spans="1:18" ht="23.25" customHeight="1">
      <c r="B24" s="73"/>
      <c r="C24" s="74"/>
      <c r="D24" s="74"/>
      <c r="E24" s="74"/>
      <c r="F24" s="74"/>
      <c r="G24" s="157"/>
      <c r="H24" s="158"/>
      <c r="I24" s="74"/>
      <c r="J24" s="74"/>
      <c r="K24" s="74"/>
      <c r="L24" s="70" t="s">
        <v>76</v>
      </c>
      <c r="M24" s="69" t="s">
        <v>18</v>
      </c>
      <c r="N24" s="75">
        <v>100</v>
      </c>
      <c r="O24" s="76">
        <v>2.5</v>
      </c>
      <c r="P24" s="77">
        <f t="shared" ref="P24:P26" si="0">N24*O24</f>
        <v>250</v>
      </c>
      <c r="Q24" s="1"/>
    </row>
    <row r="25" spans="1:18" ht="23.25" customHeight="1">
      <c r="B25" s="73"/>
      <c r="C25" s="74"/>
      <c r="D25" s="74"/>
      <c r="E25" s="74"/>
      <c r="F25" s="74"/>
      <c r="G25" s="157"/>
      <c r="H25" s="158"/>
      <c r="I25" s="74"/>
      <c r="J25" s="74"/>
      <c r="K25" s="74"/>
      <c r="L25" s="70" t="s">
        <v>76</v>
      </c>
      <c r="M25" s="69" t="s">
        <v>19</v>
      </c>
      <c r="N25" s="75">
        <v>100</v>
      </c>
      <c r="O25" s="76">
        <v>2.5</v>
      </c>
      <c r="P25" s="77">
        <f t="shared" si="0"/>
        <v>250</v>
      </c>
      <c r="Q25" s="1"/>
    </row>
    <row r="26" spans="1:18" ht="23.25" customHeight="1">
      <c r="B26" s="73"/>
      <c r="C26" s="74"/>
      <c r="D26" s="74"/>
      <c r="E26" s="74"/>
      <c r="F26" s="74"/>
      <c r="G26" s="157"/>
      <c r="H26" s="158"/>
      <c r="I26" s="74"/>
      <c r="J26" s="74"/>
      <c r="K26" s="74"/>
      <c r="L26" s="70" t="s">
        <v>76</v>
      </c>
      <c r="M26" s="69" t="s">
        <v>20</v>
      </c>
      <c r="N26" s="75">
        <v>100</v>
      </c>
      <c r="O26" s="76">
        <v>2.5</v>
      </c>
      <c r="P26" s="77">
        <f t="shared" si="0"/>
        <v>250</v>
      </c>
      <c r="Q26" s="1"/>
    </row>
    <row r="27" spans="1:18" ht="23.25" customHeight="1">
      <c r="B27" s="67"/>
      <c r="C27" s="68"/>
      <c r="D27" s="68"/>
      <c r="E27" s="69"/>
      <c r="F27" s="69"/>
      <c r="G27" s="159"/>
      <c r="H27" s="160"/>
      <c r="I27" s="70"/>
      <c r="J27" s="70"/>
      <c r="K27" s="70"/>
      <c r="L27" s="70" t="s">
        <v>77</v>
      </c>
      <c r="M27" s="69" t="s">
        <v>17</v>
      </c>
      <c r="N27" s="68">
        <v>100</v>
      </c>
      <c r="O27" s="71">
        <v>2.5</v>
      </c>
      <c r="P27" s="72">
        <f>N27*O27</f>
        <v>250</v>
      </c>
      <c r="Q27" s="1"/>
    </row>
    <row r="28" spans="1:18" ht="23.25" customHeight="1">
      <c r="B28" s="73"/>
      <c r="C28" s="74"/>
      <c r="D28" s="74"/>
      <c r="E28" s="74"/>
      <c r="F28" s="74"/>
      <c r="G28" s="157"/>
      <c r="H28" s="158"/>
      <c r="I28" s="74"/>
      <c r="J28" s="74"/>
      <c r="K28" s="74"/>
      <c r="L28" s="70" t="s">
        <v>77</v>
      </c>
      <c r="M28" s="69" t="s">
        <v>18</v>
      </c>
      <c r="N28" s="75">
        <v>100</v>
      </c>
      <c r="O28" s="76">
        <v>2.5</v>
      </c>
      <c r="P28" s="77">
        <f t="shared" ref="P28:P29" si="1">N28*O28</f>
        <v>250</v>
      </c>
      <c r="Q28" s="1"/>
    </row>
    <row r="29" spans="1:18" ht="23.25" customHeight="1">
      <c r="B29" s="73"/>
      <c r="C29" s="74"/>
      <c r="D29" s="74"/>
      <c r="E29" s="74"/>
      <c r="F29" s="74"/>
      <c r="G29" s="157"/>
      <c r="H29" s="158"/>
      <c r="I29" s="74"/>
      <c r="J29" s="74"/>
      <c r="K29" s="74"/>
      <c r="L29" s="70" t="s">
        <v>77</v>
      </c>
      <c r="M29" s="69" t="s">
        <v>19</v>
      </c>
      <c r="N29" s="75">
        <v>100</v>
      </c>
      <c r="O29" s="76">
        <v>2.5</v>
      </c>
      <c r="P29" s="77">
        <f t="shared" si="1"/>
        <v>250</v>
      </c>
      <c r="Q29" s="1"/>
    </row>
    <row r="30" spans="1:18" ht="23.25" customHeight="1">
      <c r="B30" s="73"/>
      <c r="C30" s="74"/>
      <c r="D30" s="74"/>
      <c r="E30" s="74"/>
      <c r="F30" s="74"/>
      <c r="G30" s="157"/>
      <c r="H30" s="158"/>
      <c r="I30" s="74"/>
      <c r="J30" s="74"/>
      <c r="K30" s="74"/>
      <c r="L30" s="70" t="s">
        <v>77</v>
      </c>
      <c r="M30" s="69" t="s">
        <v>20</v>
      </c>
      <c r="N30" s="75">
        <v>100</v>
      </c>
      <c r="O30" s="76">
        <v>2.5</v>
      </c>
      <c r="P30" s="77">
        <f>N30*O30</f>
        <v>250</v>
      </c>
      <c r="Q30" s="1"/>
    </row>
    <row r="31" spans="1:18" ht="23.25" customHeight="1">
      <c r="B31" s="53">
        <v>7000085745</v>
      </c>
      <c r="C31" s="19">
        <v>1234567891011</v>
      </c>
      <c r="D31" s="19"/>
      <c r="E31" s="18"/>
      <c r="F31" s="18">
        <v>12345</v>
      </c>
      <c r="G31" s="148" t="s">
        <v>89</v>
      </c>
      <c r="H31" s="148"/>
      <c r="I31" s="54" t="s">
        <v>60</v>
      </c>
      <c r="J31" s="54"/>
      <c r="K31" s="54"/>
      <c r="L31" s="54"/>
      <c r="M31" s="18" t="s">
        <v>17</v>
      </c>
      <c r="N31" s="19">
        <v>100</v>
      </c>
      <c r="O31" s="20">
        <v>2.5</v>
      </c>
      <c r="P31" s="39">
        <f>N31*O31</f>
        <v>250</v>
      </c>
      <c r="Q31" s="1"/>
    </row>
    <row r="32" spans="1:18" ht="23.25" customHeight="1">
      <c r="B32" s="21"/>
      <c r="C32" s="48"/>
      <c r="D32" s="92"/>
      <c r="E32" s="48"/>
      <c r="F32" s="48"/>
      <c r="G32" s="149"/>
      <c r="H32" s="149"/>
      <c r="I32" s="48"/>
      <c r="J32" s="92"/>
      <c r="K32" s="92"/>
      <c r="L32" s="52"/>
      <c r="M32" s="18" t="s">
        <v>18</v>
      </c>
      <c r="N32" s="22">
        <v>100</v>
      </c>
      <c r="O32" s="23">
        <v>2.5</v>
      </c>
      <c r="P32" s="40">
        <f t="shared" ref="P32:P34" si="2">N32*O32</f>
        <v>250</v>
      </c>
      <c r="Q32" s="1"/>
    </row>
    <row r="33" spans="1:18" ht="23.25" customHeight="1">
      <c r="B33" s="21"/>
      <c r="C33" s="48"/>
      <c r="D33" s="92"/>
      <c r="E33" s="48"/>
      <c r="F33" s="48"/>
      <c r="G33" s="149"/>
      <c r="H33" s="149"/>
      <c r="I33" s="48"/>
      <c r="J33" s="92"/>
      <c r="K33" s="92"/>
      <c r="L33" s="52"/>
      <c r="M33" s="18" t="s">
        <v>19</v>
      </c>
      <c r="N33" s="22">
        <v>100</v>
      </c>
      <c r="O33" s="23">
        <v>2.5</v>
      </c>
      <c r="P33" s="40">
        <f t="shared" si="2"/>
        <v>250</v>
      </c>
      <c r="Q33" s="1"/>
    </row>
    <row r="34" spans="1:18" ht="23.25" customHeight="1">
      <c r="B34" s="21"/>
      <c r="C34" s="48"/>
      <c r="D34" s="92"/>
      <c r="E34" s="48"/>
      <c r="F34" s="48"/>
      <c r="G34" s="149"/>
      <c r="H34" s="149"/>
      <c r="I34" s="48"/>
      <c r="J34" s="92"/>
      <c r="K34" s="92"/>
      <c r="L34" s="52"/>
      <c r="M34" s="18" t="s">
        <v>20</v>
      </c>
      <c r="N34" s="22">
        <v>100</v>
      </c>
      <c r="O34" s="23">
        <v>2.5</v>
      </c>
      <c r="P34" s="40">
        <f t="shared" si="2"/>
        <v>250</v>
      </c>
      <c r="Q34" s="1"/>
    </row>
    <row r="35" spans="1:18" ht="23.25" customHeight="1">
      <c r="B35" s="53">
        <v>7000085745</v>
      </c>
      <c r="C35" s="19">
        <v>1234567891011</v>
      </c>
      <c r="D35" s="19"/>
      <c r="E35" s="18"/>
      <c r="F35" s="18">
        <v>12345</v>
      </c>
      <c r="G35" s="148" t="s">
        <v>89</v>
      </c>
      <c r="H35" s="148"/>
      <c r="I35" s="54" t="s">
        <v>60</v>
      </c>
      <c r="J35" s="54"/>
      <c r="K35" s="54"/>
      <c r="L35" s="54"/>
      <c r="M35" s="18" t="s">
        <v>17</v>
      </c>
      <c r="N35" s="19">
        <v>100</v>
      </c>
      <c r="O35" s="20">
        <v>2.5</v>
      </c>
      <c r="P35" s="39">
        <f>N35*O35</f>
        <v>250</v>
      </c>
      <c r="Q35" s="1"/>
    </row>
    <row r="36" spans="1:18" ht="23.25" customHeight="1">
      <c r="B36" s="21"/>
      <c r="C36" s="48"/>
      <c r="D36" s="92"/>
      <c r="E36" s="48"/>
      <c r="F36" s="48"/>
      <c r="G36" s="149"/>
      <c r="H36" s="149"/>
      <c r="I36" s="48"/>
      <c r="J36" s="92"/>
      <c r="K36" s="92"/>
      <c r="L36" s="52"/>
      <c r="M36" s="18" t="s">
        <v>18</v>
      </c>
      <c r="N36" s="22">
        <v>100</v>
      </c>
      <c r="O36" s="23">
        <v>2.5</v>
      </c>
      <c r="P36" s="40">
        <f t="shared" ref="P36:P38" si="3">N36*O36</f>
        <v>250</v>
      </c>
      <c r="Q36" s="1"/>
    </row>
    <row r="37" spans="1:18" ht="23.25" customHeight="1">
      <c r="B37" s="21"/>
      <c r="C37" s="48"/>
      <c r="D37" s="92"/>
      <c r="E37" s="48"/>
      <c r="F37" s="48"/>
      <c r="G37" s="149"/>
      <c r="H37" s="149"/>
      <c r="I37" s="48"/>
      <c r="J37" s="92"/>
      <c r="K37" s="92"/>
      <c r="L37" s="52"/>
      <c r="M37" s="18" t="s">
        <v>19</v>
      </c>
      <c r="N37" s="22">
        <v>100</v>
      </c>
      <c r="O37" s="23">
        <v>2.5</v>
      </c>
      <c r="P37" s="40">
        <f t="shared" si="3"/>
        <v>250</v>
      </c>
      <c r="Q37" s="1"/>
    </row>
    <row r="38" spans="1:18" ht="23.25" customHeight="1">
      <c r="B38" s="21"/>
      <c r="C38" s="48"/>
      <c r="D38" s="92"/>
      <c r="E38" s="48"/>
      <c r="F38" s="48"/>
      <c r="G38" s="149"/>
      <c r="H38" s="149"/>
      <c r="I38" s="48"/>
      <c r="J38" s="92"/>
      <c r="K38" s="92"/>
      <c r="L38" s="52"/>
      <c r="M38" s="18" t="s">
        <v>20</v>
      </c>
      <c r="N38" s="22">
        <v>100</v>
      </c>
      <c r="O38" s="23">
        <v>2.5</v>
      </c>
      <c r="P38" s="40">
        <f t="shared" si="3"/>
        <v>250</v>
      </c>
      <c r="Q38" s="1"/>
    </row>
    <row r="39" spans="1:18" ht="23.25" customHeight="1">
      <c r="B39" s="53">
        <v>7000085745</v>
      </c>
      <c r="C39" s="19">
        <v>1234567891011</v>
      </c>
      <c r="D39" s="19"/>
      <c r="E39" s="18"/>
      <c r="F39" s="18">
        <v>12345</v>
      </c>
      <c r="G39" s="148" t="s">
        <v>89</v>
      </c>
      <c r="H39" s="148"/>
      <c r="I39" s="54" t="s">
        <v>60</v>
      </c>
      <c r="J39" s="54"/>
      <c r="K39" s="54"/>
      <c r="L39" s="54"/>
      <c r="M39" s="18" t="s">
        <v>17</v>
      </c>
      <c r="N39" s="19">
        <v>100</v>
      </c>
      <c r="O39" s="20">
        <v>2.5</v>
      </c>
      <c r="P39" s="39">
        <f>N39*O39</f>
        <v>250</v>
      </c>
      <c r="Q39" s="1"/>
    </row>
    <row r="40" spans="1:18" ht="23.25" customHeight="1">
      <c r="B40" s="21"/>
      <c r="C40" s="48"/>
      <c r="D40" s="92"/>
      <c r="E40" s="48"/>
      <c r="F40" s="48"/>
      <c r="G40" s="149"/>
      <c r="H40" s="149"/>
      <c r="I40" s="48"/>
      <c r="J40" s="92"/>
      <c r="K40" s="92"/>
      <c r="L40" s="52"/>
      <c r="M40" s="18" t="s">
        <v>18</v>
      </c>
      <c r="N40" s="22">
        <v>100</v>
      </c>
      <c r="O40" s="23">
        <v>2.5</v>
      </c>
      <c r="P40" s="40">
        <f t="shared" ref="P40:P42" si="4">N40*O40</f>
        <v>250</v>
      </c>
      <c r="Q40" s="1"/>
    </row>
    <row r="41" spans="1:18" ht="23.25" customHeight="1">
      <c r="B41" s="21"/>
      <c r="C41" s="48"/>
      <c r="D41" s="92"/>
      <c r="E41" s="48"/>
      <c r="F41" s="48"/>
      <c r="G41" s="149"/>
      <c r="H41" s="149"/>
      <c r="I41" s="48"/>
      <c r="J41" s="92"/>
      <c r="K41" s="92"/>
      <c r="L41" s="52"/>
      <c r="M41" s="18" t="s">
        <v>19</v>
      </c>
      <c r="N41" s="22">
        <v>100</v>
      </c>
      <c r="O41" s="23">
        <v>2.5</v>
      </c>
      <c r="P41" s="40">
        <f t="shared" si="4"/>
        <v>250</v>
      </c>
      <c r="Q41" s="1"/>
    </row>
    <row r="42" spans="1:18" ht="23.25" customHeight="1">
      <c r="B42" s="21"/>
      <c r="C42" s="48"/>
      <c r="D42" s="92"/>
      <c r="E42" s="48"/>
      <c r="F42" s="48"/>
      <c r="G42" s="149"/>
      <c r="H42" s="149"/>
      <c r="I42" s="48"/>
      <c r="J42" s="92"/>
      <c r="K42" s="92"/>
      <c r="L42" s="52"/>
      <c r="M42" s="18" t="s">
        <v>20</v>
      </c>
      <c r="N42" s="22">
        <v>100</v>
      </c>
      <c r="O42" s="23">
        <v>2.5</v>
      </c>
      <c r="P42" s="40">
        <f t="shared" si="4"/>
        <v>250</v>
      </c>
      <c r="Q42" s="1"/>
    </row>
    <row r="43" spans="1:18" s="5" customFormat="1" ht="23.25" customHeight="1">
      <c r="A43" s="113"/>
      <c r="B43" s="53">
        <v>7000085745</v>
      </c>
      <c r="C43" s="19">
        <v>1234567891011</v>
      </c>
      <c r="D43" s="19"/>
      <c r="E43" s="18"/>
      <c r="F43" s="18">
        <v>12345</v>
      </c>
      <c r="G43" s="148" t="s">
        <v>89</v>
      </c>
      <c r="H43" s="148"/>
      <c r="I43" s="54" t="s">
        <v>60</v>
      </c>
      <c r="J43" s="54"/>
      <c r="K43" s="54"/>
      <c r="L43" s="54"/>
      <c r="M43" s="18" t="s">
        <v>17</v>
      </c>
      <c r="N43" s="19">
        <v>100</v>
      </c>
      <c r="O43" s="20">
        <v>2.5</v>
      </c>
      <c r="P43" s="39">
        <f>N43*O43</f>
        <v>250</v>
      </c>
      <c r="Q43" s="7"/>
      <c r="R43" s="7"/>
    </row>
    <row r="44" spans="1:18" ht="23.25" customHeight="1">
      <c r="B44" s="21"/>
      <c r="C44" s="48"/>
      <c r="D44" s="92"/>
      <c r="E44" s="48"/>
      <c r="F44" s="48"/>
      <c r="G44" s="149"/>
      <c r="H44" s="149"/>
      <c r="I44" s="48"/>
      <c r="J44" s="92"/>
      <c r="K44" s="92"/>
      <c r="L44" s="52"/>
      <c r="M44" s="18" t="s">
        <v>18</v>
      </c>
      <c r="N44" s="22">
        <v>100</v>
      </c>
      <c r="O44" s="23">
        <v>2.5</v>
      </c>
      <c r="P44" s="40">
        <f t="shared" ref="P44:P46" si="5">N44*O44</f>
        <v>250</v>
      </c>
      <c r="Q44" s="1"/>
    </row>
    <row r="45" spans="1:18" ht="23.25" customHeight="1">
      <c r="B45" s="21"/>
      <c r="C45" s="48"/>
      <c r="D45" s="92"/>
      <c r="E45" s="48"/>
      <c r="F45" s="48"/>
      <c r="G45" s="149"/>
      <c r="H45" s="149"/>
      <c r="I45" s="48"/>
      <c r="J45" s="92"/>
      <c r="K45" s="92"/>
      <c r="L45" s="52"/>
      <c r="M45" s="18" t="s">
        <v>19</v>
      </c>
      <c r="N45" s="22">
        <v>100</v>
      </c>
      <c r="O45" s="23">
        <v>2.5</v>
      </c>
      <c r="P45" s="40">
        <f t="shared" si="5"/>
        <v>250</v>
      </c>
      <c r="Q45" s="1"/>
    </row>
    <row r="46" spans="1:18" ht="23.25" customHeight="1">
      <c r="B46" s="21"/>
      <c r="C46" s="48"/>
      <c r="D46" s="92"/>
      <c r="E46" s="48"/>
      <c r="F46" s="48"/>
      <c r="G46" s="149"/>
      <c r="H46" s="149"/>
      <c r="I46" s="48"/>
      <c r="J46" s="92"/>
      <c r="K46" s="92"/>
      <c r="L46" s="52"/>
      <c r="M46" s="18" t="s">
        <v>20</v>
      </c>
      <c r="N46" s="22">
        <v>100</v>
      </c>
      <c r="O46" s="23">
        <v>2.5</v>
      </c>
      <c r="P46" s="40">
        <f t="shared" si="5"/>
        <v>250</v>
      </c>
      <c r="Q46" s="1"/>
    </row>
    <row r="47" spans="1:18" ht="23.25" customHeight="1">
      <c r="B47" s="53">
        <v>7000085745</v>
      </c>
      <c r="C47" s="19">
        <v>1234567891011</v>
      </c>
      <c r="D47" s="19"/>
      <c r="E47" s="18"/>
      <c r="F47" s="18">
        <v>12345</v>
      </c>
      <c r="G47" s="148" t="s">
        <v>89</v>
      </c>
      <c r="H47" s="148"/>
      <c r="I47" s="54" t="s">
        <v>60</v>
      </c>
      <c r="J47" s="54"/>
      <c r="K47" s="54"/>
      <c r="L47" s="54"/>
      <c r="M47" s="18" t="s">
        <v>17</v>
      </c>
      <c r="N47" s="19">
        <v>100</v>
      </c>
      <c r="O47" s="20">
        <v>2.5</v>
      </c>
      <c r="P47" s="39">
        <f>N47*O47</f>
        <v>250</v>
      </c>
      <c r="Q47" s="1"/>
    </row>
    <row r="48" spans="1:18" ht="23.25" customHeight="1">
      <c r="B48" s="21"/>
      <c r="C48" s="48"/>
      <c r="D48" s="92"/>
      <c r="E48" s="48"/>
      <c r="F48" s="48"/>
      <c r="G48" s="149"/>
      <c r="H48" s="149"/>
      <c r="I48" s="48"/>
      <c r="J48" s="92"/>
      <c r="K48" s="92"/>
      <c r="L48" s="52"/>
      <c r="M48" s="18" t="s">
        <v>18</v>
      </c>
      <c r="N48" s="22">
        <v>100</v>
      </c>
      <c r="O48" s="23">
        <v>2.5</v>
      </c>
      <c r="P48" s="40">
        <f t="shared" ref="P48:P50" si="6">N48*O48</f>
        <v>250</v>
      </c>
      <c r="Q48" s="1"/>
    </row>
    <row r="49" spans="1:18" ht="23.25" customHeight="1">
      <c r="B49" s="21"/>
      <c r="C49" s="48"/>
      <c r="D49" s="92"/>
      <c r="E49" s="48"/>
      <c r="F49" s="48"/>
      <c r="G49" s="149"/>
      <c r="H49" s="149"/>
      <c r="I49" s="48"/>
      <c r="J49" s="92"/>
      <c r="K49" s="92"/>
      <c r="L49" s="52"/>
      <c r="M49" s="18" t="s">
        <v>19</v>
      </c>
      <c r="N49" s="22">
        <v>100</v>
      </c>
      <c r="O49" s="23">
        <v>2.5</v>
      </c>
      <c r="P49" s="40">
        <f t="shared" si="6"/>
        <v>250</v>
      </c>
      <c r="Q49" s="1"/>
    </row>
    <row r="50" spans="1:18" ht="23.25" customHeight="1">
      <c r="B50" s="21"/>
      <c r="C50" s="48"/>
      <c r="D50" s="92"/>
      <c r="E50" s="48"/>
      <c r="F50" s="48"/>
      <c r="G50" s="149"/>
      <c r="H50" s="149"/>
      <c r="I50" s="48"/>
      <c r="J50" s="92"/>
      <c r="K50" s="92"/>
      <c r="L50" s="52"/>
      <c r="M50" s="18" t="s">
        <v>20</v>
      </c>
      <c r="N50" s="22">
        <v>100</v>
      </c>
      <c r="O50" s="23">
        <v>2.5</v>
      </c>
      <c r="P50" s="40">
        <f t="shared" si="6"/>
        <v>250</v>
      </c>
      <c r="Q50" s="1"/>
    </row>
    <row r="51" spans="1:18" ht="23.25" customHeight="1">
      <c r="B51" s="53">
        <v>7000085745</v>
      </c>
      <c r="C51" s="19">
        <v>1234567891011</v>
      </c>
      <c r="D51" s="19"/>
      <c r="E51" s="18"/>
      <c r="F51" s="18">
        <v>12345</v>
      </c>
      <c r="G51" s="148" t="s">
        <v>89</v>
      </c>
      <c r="H51" s="148"/>
      <c r="I51" s="54" t="s">
        <v>60</v>
      </c>
      <c r="J51" s="54"/>
      <c r="K51" s="54"/>
      <c r="L51" s="54"/>
      <c r="M51" s="18" t="s">
        <v>17</v>
      </c>
      <c r="N51" s="19">
        <v>100</v>
      </c>
      <c r="O51" s="20">
        <v>2.5</v>
      </c>
      <c r="P51" s="39">
        <f>N51*O51</f>
        <v>250</v>
      </c>
      <c r="Q51" s="1"/>
    </row>
    <row r="52" spans="1:18" ht="23.25" customHeight="1">
      <c r="B52" s="21"/>
      <c r="C52" s="48"/>
      <c r="D52" s="92"/>
      <c r="E52" s="48"/>
      <c r="F52" s="48"/>
      <c r="G52" s="149"/>
      <c r="H52" s="149"/>
      <c r="I52" s="48"/>
      <c r="J52" s="92"/>
      <c r="K52" s="92"/>
      <c r="L52" s="52"/>
      <c r="M52" s="18" t="s">
        <v>18</v>
      </c>
      <c r="N52" s="22">
        <v>100</v>
      </c>
      <c r="O52" s="23">
        <v>2.5</v>
      </c>
      <c r="P52" s="40">
        <f t="shared" ref="P52:P54" si="7">N52*O52</f>
        <v>250</v>
      </c>
      <c r="Q52" s="1"/>
    </row>
    <row r="53" spans="1:18" ht="23.25" customHeight="1">
      <c r="B53" s="21"/>
      <c r="C53" s="48"/>
      <c r="D53" s="92"/>
      <c r="E53" s="48"/>
      <c r="F53" s="48"/>
      <c r="G53" s="149"/>
      <c r="H53" s="149"/>
      <c r="I53" s="48"/>
      <c r="J53" s="92"/>
      <c r="K53" s="92"/>
      <c r="L53" s="52"/>
      <c r="M53" s="18" t="s">
        <v>19</v>
      </c>
      <c r="N53" s="22">
        <v>100</v>
      </c>
      <c r="O53" s="23">
        <v>2.5</v>
      </c>
      <c r="P53" s="40">
        <f t="shared" si="7"/>
        <v>250</v>
      </c>
      <c r="Q53" s="1"/>
    </row>
    <row r="54" spans="1:18" ht="23.25" customHeight="1">
      <c r="B54" s="21"/>
      <c r="C54" s="48"/>
      <c r="D54" s="92"/>
      <c r="E54" s="48"/>
      <c r="F54" s="48"/>
      <c r="G54" s="149"/>
      <c r="H54" s="149"/>
      <c r="I54" s="48"/>
      <c r="J54" s="92"/>
      <c r="K54" s="92"/>
      <c r="L54" s="52"/>
      <c r="M54" s="18" t="s">
        <v>20</v>
      </c>
      <c r="N54" s="22">
        <v>100</v>
      </c>
      <c r="O54" s="23">
        <v>2.5</v>
      </c>
      <c r="P54" s="40">
        <f t="shared" si="7"/>
        <v>250</v>
      </c>
      <c r="Q54" s="1"/>
    </row>
    <row r="55" spans="1:18" ht="23.25" customHeight="1">
      <c r="B55" s="53">
        <v>7000085745</v>
      </c>
      <c r="C55" s="19">
        <v>1234567891011</v>
      </c>
      <c r="D55" s="19"/>
      <c r="E55" s="18"/>
      <c r="F55" s="18">
        <v>12345</v>
      </c>
      <c r="G55" s="148" t="s">
        <v>89</v>
      </c>
      <c r="H55" s="148"/>
      <c r="I55" s="54" t="s">
        <v>60</v>
      </c>
      <c r="J55" s="54"/>
      <c r="K55" s="54"/>
      <c r="L55" s="54"/>
      <c r="M55" s="18" t="s">
        <v>17</v>
      </c>
      <c r="N55" s="19">
        <v>100</v>
      </c>
      <c r="O55" s="20">
        <v>2.5</v>
      </c>
      <c r="P55" s="39">
        <f>N55*O55</f>
        <v>250</v>
      </c>
      <c r="Q55" s="1"/>
    </row>
    <row r="56" spans="1:18" ht="23.25" customHeight="1">
      <c r="B56" s="21"/>
      <c r="C56" s="48"/>
      <c r="D56" s="92"/>
      <c r="E56" s="48"/>
      <c r="F56" s="48"/>
      <c r="G56" s="149"/>
      <c r="H56" s="149"/>
      <c r="I56" s="48"/>
      <c r="J56" s="92"/>
      <c r="K56" s="92"/>
      <c r="L56" s="52"/>
      <c r="M56" s="18" t="s">
        <v>18</v>
      </c>
      <c r="N56" s="22">
        <v>100</v>
      </c>
      <c r="O56" s="23">
        <v>2.5</v>
      </c>
      <c r="P56" s="40">
        <f t="shared" ref="P56:P58" si="8">N56*O56</f>
        <v>250</v>
      </c>
      <c r="Q56" s="1"/>
    </row>
    <row r="57" spans="1:18" ht="23.25" customHeight="1">
      <c r="B57" s="21"/>
      <c r="C57" s="48"/>
      <c r="D57" s="92"/>
      <c r="E57" s="48"/>
      <c r="F57" s="48"/>
      <c r="G57" s="149"/>
      <c r="H57" s="149"/>
      <c r="I57" s="48"/>
      <c r="J57" s="92"/>
      <c r="K57" s="92"/>
      <c r="L57" s="52"/>
      <c r="M57" s="18" t="s">
        <v>19</v>
      </c>
      <c r="N57" s="22">
        <v>100</v>
      </c>
      <c r="O57" s="23">
        <v>2.5</v>
      </c>
      <c r="P57" s="40">
        <f t="shared" si="8"/>
        <v>250</v>
      </c>
      <c r="Q57" s="1"/>
    </row>
    <row r="58" spans="1:18" ht="23.25" customHeight="1">
      <c r="B58" s="21"/>
      <c r="C58" s="48"/>
      <c r="D58" s="92"/>
      <c r="E58" s="48"/>
      <c r="F58" s="48"/>
      <c r="G58" s="149"/>
      <c r="H58" s="149"/>
      <c r="I58" s="48"/>
      <c r="J58" s="92"/>
      <c r="K58" s="92"/>
      <c r="L58" s="52"/>
      <c r="M58" s="18" t="s">
        <v>20</v>
      </c>
      <c r="N58" s="22">
        <v>100</v>
      </c>
      <c r="O58" s="23">
        <v>2.5</v>
      </c>
      <c r="P58" s="40">
        <f t="shared" si="8"/>
        <v>250</v>
      </c>
      <c r="Q58" s="1"/>
    </row>
    <row r="59" spans="1:18" ht="23.25" customHeight="1">
      <c r="B59" s="53">
        <v>7000085745</v>
      </c>
      <c r="C59" s="19">
        <v>1234567891011</v>
      </c>
      <c r="D59" s="19"/>
      <c r="E59" s="18"/>
      <c r="F59" s="18">
        <v>12345</v>
      </c>
      <c r="G59" s="148" t="s">
        <v>89</v>
      </c>
      <c r="H59" s="148"/>
      <c r="I59" s="54" t="s">
        <v>60</v>
      </c>
      <c r="J59" s="54"/>
      <c r="K59" s="54"/>
      <c r="L59" s="54"/>
      <c r="M59" s="18" t="s">
        <v>17</v>
      </c>
      <c r="N59" s="19">
        <v>100</v>
      </c>
      <c r="O59" s="20">
        <v>2.5</v>
      </c>
      <c r="P59" s="39">
        <f>N59*O59</f>
        <v>250</v>
      </c>
      <c r="Q59" s="1"/>
    </row>
    <row r="60" spans="1:18" ht="23.25" customHeight="1">
      <c r="B60" s="21"/>
      <c r="C60" s="48"/>
      <c r="D60" s="92"/>
      <c r="E60" s="48"/>
      <c r="F60" s="48"/>
      <c r="G60" s="149"/>
      <c r="H60" s="149"/>
      <c r="I60" s="48"/>
      <c r="J60" s="92"/>
      <c r="K60" s="92"/>
      <c r="L60" s="52"/>
      <c r="M60" s="18" t="s">
        <v>18</v>
      </c>
      <c r="N60" s="22">
        <v>100</v>
      </c>
      <c r="O60" s="23">
        <v>2.5</v>
      </c>
      <c r="P60" s="40">
        <f t="shared" ref="P60:P62" si="9">N60*O60</f>
        <v>250</v>
      </c>
      <c r="Q60" s="1"/>
    </row>
    <row r="61" spans="1:18" ht="23.25" customHeight="1">
      <c r="B61" s="21"/>
      <c r="C61" s="48"/>
      <c r="D61" s="92"/>
      <c r="E61" s="48"/>
      <c r="F61" s="48"/>
      <c r="G61" s="149"/>
      <c r="H61" s="149"/>
      <c r="I61" s="48"/>
      <c r="J61" s="92"/>
      <c r="K61" s="92"/>
      <c r="L61" s="52"/>
      <c r="M61" s="18" t="s">
        <v>19</v>
      </c>
      <c r="N61" s="22">
        <v>100</v>
      </c>
      <c r="O61" s="23">
        <v>2.5</v>
      </c>
      <c r="P61" s="40">
        <f t="shared" si="9"/>
        <v>250</v>
      </c>
      <c r="Q61" s="1"/>
    </row>
    <row r="62" spans="1:18" ht="23.25" customHeight="1">
      <c r="B62" s="21"/>
      <c r="C62" s="48"/>
      <c r="D62" s="92"/>
      <c r="E62" s="48"/>
      <c r="F62" s="48"/>
      <c r="G62" s="149"/>
      <c r="H62" s="149"/>
      <c r="I62" s="48"/>
      <c r="J62" s="92"/>
      <c r="K62" s="92"/>
      <c r="L62" s="52"/>
      <c r="M62" s="18" t="s">
        <v>20</v>
      </c>
      <c r="N62" s="22">
        <v>100</v>
      </c>
      <c r="O62" s="23">
        <v>2.5</v>
      </c>
      <c r="P62" s="40">
        <f t="shared" si="9"/>
        <v>250</v>
      </c>
      <c r="Q62" s="1"/>
    </row>
    <row r="63" spans="1:18" s="5" customFormat="1" ht="23.25" customHeight="1">
      <c r="A63" s="113"/>
      <c r="B63" s="53">
        <v>7000085745</v>
      </c>
      <c r="C63" s="19">
        <v>1234567891011</v>
      </c>
      <c r="D63" s="19"/>
      <c r="E63" s="18"/>
      <c r="F63" s="18">
        <v>12345</v>
      </c>
      <c r="G63" s="148" t="s">
        <v>89</v>
      </c>
      <c r="H63" s="148"/>
      <c r="I63" s="54" t="s">
        <v>60</v>
      </c>
      <c r="J63" s="54"/>
      <c r="K63" s="54"/>
      <c r="L63" s="54"/>
      <c r="M63" s="18" t="s">
        <v>17</v>
      </c>
      <c r="N63" s="19">
        <v>100</v>
      </c>
      <c r="O63" s="20">
        <v>2.5</v>
      </c>
      <c r="P63" s="39">
        <f>N63*O63</f>
        <v>250</v>
      </c>
      <c r="Q63" s="7"/>
      <c r="R63" s="7"/>
    </row>
    <row r="64" spans="1:18" ht="23.25" customHeight="1">
      <c r="B64" s="21"/>
      <c r="C64" s="48"/>
      <c r="D64" s="92"/>
      <c r="E64" s="48"/>
      <c r="F64" s="48"/>
      <c r="G64" s="149"/>
      <c r="H64" s="149"/>
      <c r="I64" s="48"/>
      <c r="J64" s="92"/>
      <c r="K64" s="92"/>
      <c r="L64" s="52"/>
      <c r="M64" s="18" t="s">
        <v>18</v>
      </c>
      <c r="N64" s="22">
        <v>100</v>
      </c>
      <c r="O64" s="23">
        <v>2.5</v>
      </c>
      <c r="P64" s="40">
        <f t="shared" ref="P64:P66" si="10">N64*O64</f>
        <v>250</v>
      </c>
      <c r="Q64" s="1"/>
    </row>
    <row r="65" spans="2:17" ht="23.25" customHeight="1">
      <c r="B65" s="21"/>
      <c r="C65" s="48"/>
      <c r="D65" s="92"/>
      <c r="E65" s="48"/>
      <c r="F65" s="48"/>
      <c r="G65" s="149"/>
      <c r="H65" s="149"/>
      <c r="I65" s="48"/>
      <c r="J65" s="92"/>
      <c r="K65" s="92"/>
      <c r="L65" s="52"/>
      <c r="M65" s="18" t="s">
        <v>19</v>
      </c>
      <c r="N65" s="22">
        <v>100</v>
      </c>
      <c r="O65" s="23">
        <v>2.5</v>
      </c>
      <c r="P65" s="40">
        <f t="shared" si="10"/>
        <v>250</v>
      </c>
      <c r="Q65" s="1"/>
    </row>
    <row r="66" spans="2:17" ht="23.25" customHeight="1">
      <c r="B66" s="21"/>
      <c r="C66" s="48"/>
      <c r="D66" s="92"/>
      <c r="E66" s="48"/>
      <c r="F66" s="48"/>
      <c r="G66" s="149"/>
      <c r="H66" s="149"/>
      <c r="I66" s="48"/>
      <c r="J66" s="92"/>
      <c r="K66" s="92"/>
      <c r="L66" s="52"/>
      <c r="M66" s="18" t="s">
        <v>20</v>
      </c>
      <c r="N66" s="22">
        <v>100</v>
      </c>
      <c r="O66" s="23">
        <v>2.5</v>
      </c>
      <c r="P66" s="40">
        <f t="shared" si="10"/>
        <v>250</v>
      </c>
      <c r="Q66" s="1"/>
    </row>
    <row r="67" spans="2:17" ht="23.25" customHeight="1">
      <c r="B67" s="53">
        <v>7000085745</v>
      </c>
      <c r="C67" s="19">
        <v>1234567891011</v>
      </c>
      <c r="D67" s="19"/>
      <c r="E67" s="18"/>
      <c r="F67" s="18">
        <v>12345</v>
      </c>
      <c r="G67" s="148" t="s">
        <v>89</v>
      </c>
      <c r="H67" s="148"/>
      <c r="I67" s="54" t="s">
        <v>60</v>
      </c>
      <c r="J67" s="54"/>
      <c r="K67" s="54"/>
      <c r="L67" s="54"/>
      <c r="M67" s="18" t="s">
        <v>17</v>
      </c>
      <c r="N67" s="19">
        <v>100</v>
      </c>
      <c r="O67" s="20">
        <v>2.5</v>
      </c>
      <c r="P67" s="39">
        <f>N67*O67</f>
        <v>250</v>
      </c>
      <c r="Q67" s="1"/>
    </row>
    <row r="68" spans="2:17" ht="23.25" customHeight="1">
      <c r="B68" s="21"/>
      <c r="C68" s="48"/>
      <c r="D68" s="92"/>
      <c r="E68" s="48"/>
      <c r="F68" s="48"/>
      <c r="G68" s="149"/>
      <c r="H68" s="149"/>
      <c r="I68" s="48"/>
      <c r="J68" s="92"/>
      <c r="K68" s="92"/>
      <c r="L68" s="52"/>
      <c r="M68" s="18" t="s">
        <v>18</v>
      </c>
      <c r="N68" s="22">
        <v>100</v>
      </c>
      <c r="O68" s="23">
        <v>2.5</v>
      </c>
      <c r="P68" s="40">
        <f t="shared" ref="P68:P70" si="11">N68*O68</f>
        <v>250</v>
      </c>
      <c r="Q68" s="1"/>
    </row>
    <row r="69" spans="2:17" ht="23.25" customHeight="1">
      <c r="B69" s="21"/>
      <c r="C69" s="48"/>
      <c r="D69" s="92"/>
      <c r="E69" s="48"/>
      <c r="F69" s="48"/>
      <c r="G69" s="149"/>
      <c r="H69" s="149"/>
      <c r="I69" s="48"/>
      <c r="J69" s="92"/>
      <c r="K69" s="92"/>
      <c r="L69" s="52"/>
      <c r="M69" s="18" t="s">
        <v>19</v>
      </c>
      <c r="N69" s="22">
        <v>100</v>
      </c>
      <c r="O69" s="23">
        <v>2.5</v>
      </c>
      <c r="P69" s="40">
        <f t="shared" si="11"/>
        <v>250</v>
      </c>
      <c r="Q69" s="1"/>
    </row>
    <row r="70" spans="2:17" ht="23.25" customHeight="1">
      <c r="B70" s="21"/>
      <c r="C70" s="48"/>
      <c r="D70" s="92"/>
      <c r="E70" s="48"/>
      <c r="F70" s="48"/>
      <c r="G70" s="149"/>
      <c r="H70" s="149"/>
      <c r="I70" s="48"/>
      <c r="J70" s="92"/>
      <c r="K70" s="92"/>
      <c r="L70" s="52"/>
      <c r="M70" s="18" t="s">
        <v>20</v>
      </c>
      <c r="N70" s="22">
        <v>100</v>
      </c>
      <c r="O70" s="23">
        <v>2.5</v>
      </c>
      <c r="P70" s="40">
        <f t="shared" si="11"/>
        <v>250</v>
      </c>
      <c r="Q70" s="1"/>
    </row>
    <row r="71" spans="2:17" ht="23.25" customHeight="1">
      <c r="B71" s="53">
        <v>7000085745</v>
      </c>
      <c r="C71" s="19">
        <v>1234567891011</v>
      </c>
      <c r="D71" s="19"/>
      <c r="E71" s="18"/>
      <c r="F71" s="18">
        <v>12345</v>
      </c>
      <c r="G71" s="148" t="s">
        <v>89</v>
      </c>
      <c r="H71" s="148"/>
      <c r="I71" s="54" t="s">
        <v>60</v>
      </c>
      <c r="J71" s="54"/>
      <c r="K71" s="54"/>
      <c r="L71" s="54"/>
      <c r="M71" s="18" t="s">
        <v>17</v>
      </c>
      <c r="N71" s="19">
        <v>100</v>
      </c>
      <c r="O71" s="20">
        <v>2.5</v>
      </c>
      <c r="P71" s="39">
        <f>N71*O71</f>
        <v>250</v>
      </c>
      <c r="Q71" s="1"/>
    </row>
    <row r="72" spans="2:17" ht="23.25" customHeight="1">
      <c r="B72" s="21"/>
      <c r="C72" s="48"/>
      <c r="D72" s="92"/>
      <c r="E72" s="48"/>
      <c r="F72" s="48"/>
      <c r="G72" s="149"/>
      <c r="H72" s="149"/>
      <c r="I72" s="48"/>
      <c r="J72" s="92"/>
      <c r="K72" s="92"/>
      <c r="L72" s="52"/>
      <c r="M72" s="18" t="s">
        <v>18</v>
      </c>
      <c r="N72" s="22">
        <v>100</v>
      </c>
      <c r="O72" s="23">
        <v>2.5</v>
      </c>
      <c r="P72" s="40">
        <f t="shared" ref="P72:P74" si="12">N72*O72</f>
        <v>250</v>
      </c>
      <c r="Q72" s="1"/>
    </row>
    <row r="73" spans="2:17" ht="23.25" customHeight="1">
      <c r="B73" s="21"/>
      <c r="C73" s="48"/>
      <c r="D73" s="92"/>
      <c r="E73" s="48"/>
      <c r="F73" s="48"/>
      <c r="G73" s="149"/>
      <c r="H73" s="149"/>
      <c r="I73" s="48"/>
      <c r="J73" s="92"/>
      <c r="K73" s="92"/>
      <c r="L73" s="52"/>
      <c r="M73" s="18" t="s">
        <v>19</v>
      </c>
      <c r="N73" s="22">
        <v>100</v>
      </c>
      <c r="O73" s="23">
        <v>2.5</v>
      </c>
      <c r="P73" s="40">
        <f t="shared" si="12"/>
        <v>250</v>
      </c>
      <c r="Q73" s="1"/>
    </row>
    <row r="74" spans="2:17" ht="23.25" customHeight="1">
      <c r="B74" s="21"/>
      <c r="C74" s="48"/>
      <c r="D74" s="92"/>
      <c r="E74" s="48"/>
      <c r="F74" s="48"/>
      <c r="G74" s="149"/>
      <c r="H74" s="149"/>
      <c r="I74" s="48"/>
      <c r="J74" s="92"/>
      <c r="K74" s="92"/>
      <c r="L74" s="52"/>
      <c r="M74" s="18" t="s">
        <v>20</v>
      </c>
      <c r="N74" s="22">
        <v>100</v>
      </c>
      <c r="O74" s="23">
        <v>2.5</v>
      </c>
      <c r="P74" s="40">
        <f t="shared" si="12"/>
        <v>250</v>
      </c>
      <c r="Q74" s="1"/>
    </row>
    <row r="75" spans="2:17" ht="23.25" customHeight="1">
      <c r="B75" s="53">
        <v>7000085745</v>
      </c>
      <c r="C75" s="19">
        <v>1234567891011</v>
      </c>
      <c r="D75" s="19"/>
      <c r="E75" s="18"/>
      <c r="F75" s="18">
        <v>12345</v>
      </c>
      <c r="G75" s="148" t="s">
        <v>89</v>
      </c>
      <c r="H75" s="148"/>
      <c r="I75" s="54" t="s">
        <v>60</v>
      </c>
      <c r="J75" s="54"/>
      <c r="K75" s="54"/>
      <c r="L75" s="54"/>
      <c r="M75" s="18" t="s">
        <v>17</v>
      </c>
      <c r="N75" s="19">
        <v>100</v>
      </c>
      <c r="O75" s="20">
        <v>2.5</v>
      </c>
      <c r="P75" s="39">
        <f>N75*O75</f>
        <v>250</v>
      </c>
      <c r="Q75" s="1"/>
    </row>
    <row r="76" spans="2:17" ht="23.25" customHeight="1">
      <c r="B76" s="21"/>
      <c r="C76" s="48"/>
      <c r="D76" s="92"/>
      <c r="E76" s="48"/>
      <c r="F76" s="48"/>
      <c r="G76" s="149"/>
      <c r="H76" s="149"/>
      <c r="I76" s="48"/>
      <c r="J76" s="92"/>
      <c r="K76" s="92"/>
      <c r="L76" s="52"/>
      <c r="M76" s="18" t="s">
        <v>18</v>
      </c>
      <c r="N76" s="22">
        <v>100</v>
      </c>
      <c r="O76" s="23">
        <v>2.5</v>
      </c>
      <c r="P76" s="40">
        <f t="shared" ref="P76:P78" si="13">N76*O76</f>
        <v>250</v>
      </c>
      <c r="Q76" s="1"/>
    </row>
    <row r="77" spans="2:17" ht="23.25" customHeight="1">
      <c r="B77" s="21"/>
      <c r="C77" s="48"/>
      <c r="D77" s="92"/>
      <c r="E77" s="48"/>
      <c r="F77" s="48"/>
      <c r="G77" s="149"/>
      <c r="H77" s="149"/>
      <c r="I77" s="48"/>
      <c r="J77" s="92"/>
      <c r="K77" s="92"/>
      <c r="L77" s="52"/>
      <c r="M77" s="18" t="s">
        <v>19</v>
      </c>
      <c r="N77" s="22">
        <v>100</v>
      </c>
      <c r="O77" s="23">
        <v>2.5</v>
      </c>
      <c r="P77" s="40">
        <f t="shared" si="13"/>
        <v>250</v>
      </c>
      <c r="Q77" s="1"/>
    </row>
    <row r="78" spans="2:17" ht="23.25" customHeight="1">
      <c r="B78" s="21"/>
      <c r="C78" s="48"/>
      <c r="D78" s="92"/>
      <c r="E78" s="48"/>
      <c r="F78" s="48"/>
      <c r="G78" s="149"/>
      <c r="H78" s="149"/>
      <c r="I78" s="48"/>
      <c r="J78" s="92"/>
      <c r="K78" s="92"/>
      <c r="L78" s="52"/>
      <c r="M78" s="18" t="s">
        <v>20</v>
      </c>
      <c r="N78" s="22">
        <v>100</v>
      </c>
      <c r="O78" s="23">
        <v>2.5</v>
      </c>
      <c r="P78" s="40">
        <f t="shared" si="13"/>
        <v>250</v>
      </c>
      <c r="Q78" s="1"/>
    </row>
    <row r="79" spans="2:17" ht="23.25" customHeight="1">
      <c r="B79" s="53">
        <v>7000085745</v>
      </c>
      <c r="C79" s="19">
        <v>1234567891011</v>
      </c>
      <c r="D79" s="19"/>
      <c r="E79" s="18"/>
      <c r="F79" s="18">
        <v>12345</v>
      </c>
      <c r="G79" s="148" t="s">
        <v>89</v>
      </c>
      <c r="H79" s="148"/>
      <c r="I79" s="54" t="s">
        <v>60</v>
      </c>
      <c r="J79" s="54"/>
      <c r="K79" s="54"/>
      <c r="L79" s="54"/>
      <c r="M79" s="18" t="s">
        <v>17</v>
      </c>
      <c r="N79" s="19">
        <v>100</v>
      </c>
      <c r="O79" s="20">
        <v>2.5</v>
      </c>
      <c r="P79" s="39">
        <f>N79*O79</f>
        <v>250</v>
      </c>
      <c r="Q79" s="1"/>
    </row>
    <row r="80" spans="2:17" ht="23.25" customHeight="1">
      <c r="B80" s="21"/>
      <c r="C80" s="48"/>
      <c r="D80" s="92"/>
      <c r="E80" s="48"/>
      <c r="F80" s="48"/>
      <c r="G80" s="149"/>
      <c r="H80" s="149"/>
      <c r="I80" s="48"/>
      <c r="J80" s="92"/>
      <c r="K80" s="92"/>
      <c r="L80" s="52"/>
      <c r="M80" s="18" t="s">
        <v>18</v>
      </c>
      <c r="N80" s="22">
        <v>100</v>
      </c>
      <c r="O80" s="23">
        <v>2.5</v>
      </c>
      <c r="P80" s="40">
        <f t="shared" ref="P80:P82" si="14">N80*O80</f>
        <v>250</v>
      </c>
      <c r="Q80" s="1"/>
    </row>
    <row r="81" spans="2:17" ht="23.25" customHeight="1">
      <c r="B81" s="21"/>
      <c r="C81" s="48"/>
      <c r="D81" s="92"/>
      <c r="E81" s="48"/>
      <c r="F81" s="48"/>
      <c r="G81" s="149"/>
      <c r="H81" s="149"/>
      <c r="I81" s="48"/>
      <c r="J81" s="92"/>
      <c r="K81" s="92"/>
      <c r="L81" s="52"/>
      <c r="M81" s="18" t="s">
        <v>19</v>
      </c>
      <c r="N81" s="22">
        <v>100</v>
      </c>
      <c r="O81" s="23">
        <v>2.5</v>
      </c>
      <c r="P81" s="40">
        <f t="shared" si="14"/>
        <v>250</v>
      </c>
      <c r="Q81" s="1"/>
    </row>
    <row r="82" spans="2:17" ht="23.25" customHeight="1">
      <c r="B82" s="21"/>
      <c r="C82" s="48"/>
      <c r="D82" s="92"/>
      <c r="E82" s="48"/>
      <c r="F82" s="48"/>
      <c r="G82" s="149"/>
      <c r="H82" s="149"/>
      <c r="I82" s="48"/>
      <c r="J82" s="92"/>
      <c r="K82" s="92"/>
      <c r="L82" s="52"/>
      <c r="M82" s="18" t="s">
        <v>20</v>
      </c>
      <c r="N82" s="22">
        <v>100</v>
      </c>
      <c r="O82" s="23">
        <v>2.5</v>
      </c>
      <c r="P82" s="40">
        <f t="shared" si="14"/>
        <v>250</v>
      </c>
      <c r="Q82" s="1"/>
    </row>
    <row r="83" spans="2:17" ht="23.25" customHeight="1">
      <c r="B83" s="53">
        <v>7000085745</v>
      </c>
      <c r="C83" s="19">
        <v>1234567891011</v>
      </c>
      <c r="D83" s="19"/>
      <c r="E83" s="18"/>
      <c r="F83" s="18">
        <v>12345</v>
      </c>
      <c r="G83" s="148" t="s">
        <v>89</v>
      </c>
      <c r="H83" s="148"/>
      <c r="I83" s="54" t="s">
        <v>60</v>
      </c>
      <c r="J83" s="54"/>
      <c r="K83" s="54"/>
      <c r="L83" s="54"/>
      <c r="M83" s="18" t="s">
        <v>17</v>
      </c>
      <c r="N83" s="19">
        <v>100</v>
      </c>
      <c r="O83" s="20">
        <v>2.5</v>
      </c>
      <c r="P83" s="39">
        <f>N83*O83</f>
        <v>250</v>
      </c>
      <c r="Q83" s="1"/>
    </row>
    <row r="84" spans="2:17" ht="23.25" customHeight="1">
      <c r="B84" s="21"/>
      <c r="C84" s="48"/>
      <c r="D84" s="92"/>
      <c r="E84" s="48"/>
      <c r="F84" s="48"/>
      <c r="G84" s="149"/>
      <c r="H84" s="149"/>
      <c r="I84" s="48"/>
      <c r="J84" s="92"/>
      <c r="K84" s="92"/>
      <c r="L84" s="52"/>
      <c r="M84" s="18" t="s">
        <v>18</v>
      </c>
      <c r="N84" s="22">
        <v>100</v>
      </c>
      <c r="O84" s="23">
        <v>2.5</v>
      </c>
      <c r="P84" s="40">
        <f t="shared" ref="P84:P86" si="15">N84*O84</f>
        <v>250</v>
      </c>
      <c r="Q84" s="1"/>
    </row>
    <row r="85" spans="2:17" ht="23.25" customHeight="1">
      <c r="B85" s="21"/>
      <c r="C85" s="48"/>
      <c r="D85" s="92"/>
      <c r="E85" s="48"/>
      <c r="F85" s="48"/>
      <c r="G85" s="149"/>
      <c r="H85" s="149"/>
      <c r="I85" s="48"/>
      <c r="J85" s="92"/>
      <c r="K85" s="92"/>
      <c r="L85" s="52"/>
      <c r="M85" s="18" t="s">
        <v>19</v>
      </c>
      <c r="N85" s="22">
        <v>100</v>
      </c>
      <c r="O85" s="23">
        <v>2.5</v>
      </c>
      <c r="P85" s="40">
        <f t="shared" si="15"/>
        <v>250</v>
      </c>
      <c r="Q85" s="1"/>
    </row>
    <row r="86" spans="2:17" ht="23.25" customHeight="1">
      <c r="B86" s="21"/>
      <c r="C86" s="48"/>
      <c r="D86" s="92"/>
      <c r="E86" s="48"/>
      <c r="F86" s="48"/>
      <c r="G86" s="149"/>
      <c r="H86" s="149"/>
      <c r="I86" s="48"/>
      <c r="J86" s="92"/>
      <c r="K86" s="92"/>
      <c r="L86" s="52"/>
      <c r="M86" s="18" t="s">
        <v>20</v>
      </c>
      <c r="N86" s="22">
        <v>100</v>
      </c>
      <c r="O86" s="23">
        <v>2.5</v>
      </c>
      <c r="P86" s="40">
        <f t="shared" si="15"/>
        <v>250</v>
      </c>
      <c r="Q86" s="1"/>
    </row>
    <row r="87" spans="2:17" ht="23.25" customHeight="1">
      <c r="B87" s="53">
        <v>7000085745</v>
      </c>
      <c r="C87" s="19">
        <v>1234567891011</v>
      </c>
      <c r="D87" s="19"/>
      <c r="E87" s="18"/>
      <c r="F87" s="18">
        <v>12345</v>
      </c>
      <c r="G87" s="148" t="s">
        <v>89</v>
      </c>
      <c r="H87" s="148"/>
      <c r="I87" s="54" t="s">
        <v>60</v>
      </c>
      <c r="J87" s="54"/>
      <c r="K87" s="54"/>
      <c r="L87" s="54"/>
      <c r="M87" s="18" t="s">
        <v>17</v>
      </c>
      <c r="N87" s="19">
        <v>100</v>
      </c>
      <c r="O87" s="20">
        <v>2.5</v>
      </c>
      <c r="P87" s="39">
        <f>N87*O87</f>
        <v>250</v>
      </c>
      <c r="Q87" s="1"/>
    </row>
    <row r="88" spans="2:17" ht="23.25" customHeight="1">
      <c r="B88" s="21"/>
      <c r="C88" s="48"/>
      <c r="D88" s="92"/>
      <c r="E88" s="48"/>
      <c r="F88" s="48"/>
      <c r="G88" s="149"/>
      <c r="H88" s="149"/>
      <c r="I88" s="48"/>
      <c r="J88" s="92"/>
      <c r="K88" s="92"/>
      <c r="L88" s="52"/>
      <c r="M88" s="18" t="s">
        <v>18</v>
      </c>
      <c r="N88" s="22">
        <v>100</v>
      </c>
      <c r="O88" s="23">
        <v>2.5</v>
      </c>
      <c r="P88" s="40">
        <f t="shared" ref="P88:P90" si="16">N88*O88</f>
        <v>250</v>
      </c>
      <c r="Q88" s="1"/>
    </row>
    <row r="89" spans="2:17" ht="23.25" customHeight="1">
      <c r="B89" s="21"/>
      <c r="C89" s="48"/>
      <c r="D89" s="92"/>
      <c r="E89" s="48"/>
      <c r="F89" s="48"/>
      <c r="G89" s="149"/>
      <c r="H89" s="149"/>
      <c r="I89" s="48"/>
      <c r="J89" s="92"/>
      <c r="K89" s="92"/>
      <c r="L89" s="52"/>
      <c r="M89" s="18" t="s">
        <v>19</v>
      </c>
      <c r="N89" s="22">
        <v>100</v>
      </c>
      <c r="O89" s="23">
        <v>2.5</v>
      </c>
      <c r="P89" s="40">
        <f t="shared" si="16"/>
        <v>250</v>
      </c>
      <c r="Q89" s="1"/>
    </row>
    <row r="90" spans="2:17" ht="23.25" customHeight="1">
      <c r="B90" s="21"/>
      <c r="C90" s="48"/>
      <c r="D90" s="92"/>
      <c r="E90" s="48"/>
      <c r="F90" s="48"/>
      <c r="G90" s="149"/>
      <c r="H90" s="149"/>
      <c r="I90" s="48"/>
      <c r="J90" s="92"/>
      <c r="K90" s="92"/>
      <c r="L90" s="52"/>
      <c r="M90" s="18" t="s">
        <v>20</v>
      </c>
      <c r="N90" s="22">
        <v>100</v>
      </c>
      <c r="O90" s="23">
        <v>2.5</v>
      </c>
      <c r="P90" s="40">
        <f t="shared" si="16"/>
        <v>250</v>
      </c>
      <c r="Q90" s="1"/>
    </row>
    <row r="91" spans="2:17" ht="23.25" customHeight="1">
      <c r="B91" s="53">
        <v>7000085745</v>
      </c>
      <c r="C91" s="19">
        <v>1234567891011</v>
      </c>
      <c r="D91" s="19"/>
      <c r="E91" s="18"/>
      <c r="F91" s="18">
        <v>12345</v>
      </c>
      <c r="G91" s="148" t="s">
        <v>89</v>
      </c>
      <c r="H91" s="148"/>
      <c r="I91" s="54" t="s">
        <v>60</v>
      </c>
      <c r="J91" s="54"/>
      <c r="K91" s="54"/>
      <c r="L91" s="54"/>
      <c r="M91" s="18" t="s">
        <v>17</v>
      </c>
      <c r="N91" s="19">
        <v>100</v>
      </c>
      <c r="O91" s="20">
        <v>2.5</v>
      </c>
      <c r="P91" s="39">
        <f>N91*O91</f>
        <v>250</v>
      </c>
      <c r="Q91" s="1"/>
    </row>
    <row r="92" spans="2:17" ht="23.25" customHeight="1">
      <c r="B92" s="21"/>
      <c r="C92" s="48"/>
      <c r="D92" s="92"/>
      <c r="E92" s="48"/>
      <c r="F92" s="48"/>
      <c r="G92" s="149"/>
      <c r="H92" s="149"/>
      <c r="I92" s="48"/>
      <c r="J92" s="92"/>
      <c r="K92" s="92"/>
      <c r="L92" s="52"/>
      <c r="M92" s="18" t="s">
        <v>18</v>
      </c>
      <c r="N92" s="22">
        <v>100</v>
      </c>
      <c r="O92" s="23">
        <v>2.5</v>
      </c>
      <c r="P92" s="40">
        <f t="shared" ref="P92:P94" si="17">N92*O92</f>
        <v>250</v>
      </c>
      <c r="Q92" s="1"/>
    </row>
    <row r="93" spans="2:17" ht="23.25" customHeight="1">
      <c r="B93" s="21"/>
      <c r="C93" s="48"/>
      <c r="D93" s="92"/>
      <c r="E93" s="48"/>
      <c r="F93" s="48"/>
      <c r="G93" s="149"/>
      <c r="H93" s="149"/>
      <c r="I93" s="48"/>
      <c r="J93" s="92"/>
      <c r="K93" s="92"/>
      <c r="L93" s="52"/>
      <c r="M93" s="18" t="s">
        <v>19</v>
      </c>
      <c r="N93" s="22">
        <v>100</v>
      </c>
      <c r="O93" s="23">
        <v>2.5</v>
      </c>
      <c r="P93" s="40">
        <f t="shared" si="17"/>
        <v>250</v>
      </c>
      <c r="Q93" s="1"/>
    </row>
    <row r="94" spans="2:17" ht="23.25" customHeight="1">
      <c r="B94" s="21"/>
      <c r="C94" s="48"/>
      <c r="D94" s="92"/>
      <c r="E94" s="128"/>
      <c r="F94" s="128"/>
      <c r="G94" s="149"/>
      <c r="H94" s="149"/>
      <c r="I94" s="48"/>
      <c r="J94" s="92"/>
      <c r="K94" s="92"/>
      <c r="L94" s="52"/>
      <c r="M94" s="18" t="s">
        <v>20</v>
      </c>
      <c r="N94" s="22">
        <v>100</v>
      </c>
      <c r="O94" s="23">
        <v>2.5</v>
      </c>
      <c r="P94" s="40">
        <f t="shared" si="17"/>
        <v>250</v>
      </c>
      <c r="Q94" s="1"/>
    </row>
    <row r="95" spans="2:17" ht="21">
      <c r="B95" s="127" t="s">
        <v>117</v>
      </c>
      <c r="C95" s="99"/>
      <c r="D95" s="99"/>
      <c r="E95" s="131">
        <v>500</v>
      </c>
      <c r="F95" s="131"/>
      <c r="G95" s="57"/>
      <c r="H95" s="57"/>
      <c r="I95" s="57"/>
      <c r="J95" s="57"/>
      <c r="K95" s="57"/>
      <c r="L95" s="57"/>
      <c r="M95" s="50"/>
      <c r="N95" s="61"/>
      <c r="O95" s="62"/>
      <c r="P95" s="63"/>
      <c r="Q95" s="1"/>
    </row>
    <row r="96" spans="2:17" ht="21">
      <c r="B96" s="127" t="s">
        <v>118</v>
      </c>
      <c r="C96" s="99"/>
      <c r="D96" s="99"/>
      <c r="E96" s="132">
        <v>300</v>
      </c>
      <c r="F96" s="132"/>
      <c r="G96" s="57"/>
      <c r="H96" s="57"/>
      <c r="I96" s="57"/>
      <c r="J96" s="57"/>
      <c r="K96" s="57"/>
      <c r="L96" s="57"/>
      <c r="M96" s="98"/>
      <c r="N96" s="61"/>
      <c r="O96" s="62"/>
      <c r="P96" s="63"/>
      <c r="Q96" s="1"/>
    </row>
    <row r="97" spans="1:17" ht="21">
      <c r="A97" s="114" t="s">
        <v>64</v>
      </c>
      <c r="B97" s="127" t="s">
        <v>119</v>
      </c>
      <c r="C97" s="1"/>
      <c r="D97" s="1"/>
      <c r="E97" s="133">
        <v>30</v>
      </c>
      <c r="F97" s="133"/>
      <c r="G97" s="1"/>
      <c r="H97" s="1"/>
      <c r="I97" s="38"/>
      <c r="J97" s="38"/>
      <c r="K97" s="38"/>
      <c r="L97" s="38"/>
      <c r="M97" s="38"/>
      <c r="N97" s="41"/>
      <c r="O97" s="38"/>
      <c r="P97" s="38"/>
      <c r="Q97" s="1"/>
    </row>
    <row r="98" spans="1:17">
      <c r="B98" s="1"/>
      <c r="C98" s="1"/>
      <c r="D98" s="1"/>
      <c r="E98" s="1"/>
      <c r="F98" s="60"/>
      <c r="G98" s="1"/>
      <c r="H98" s="1"/>
      <c r="I98" s="153" t="s">
        <v>4</v>
      </c>
      <c r="J98" s="153"/>
      <c r="K98" s="153"/>
      <c r="L98" s="153"/>
      <c r="M98" s="153"/>
      <c r="N98" s="42">
        <f>SUM(N23:N94)</f>
        <v>7200</v>
      </c>
      <c r="O98" s="38"/>
      <c r="P98" s="40">
        <f>SUM(P23:P94)</f>
        <v>18000</v>
      </c>
      <c r="Q98" s="1"/>
    </row>
    <row r="99" spans="1:17" ht="16.5" customHeight="1">
      <c r="B99" s="150" t="s">
        <v>24</v>
      </c>
      <c r="C99" s="151"/>
      <c r="D99" s="151"/>
      <c r="E99" s="152"/>
      <c r="F99" s="6"/>
      <c r="G99" s="1"/>
      <c r="H99" s="1"/>
      <c r="I99" s="38"/>
      <c r="J99" s="38"/>
      <c r="K99" s="38"/>
      <c r="L99" s="38"/>
      <c r="M99" s="38"/>
      <c r="N99" s="41"/>
      <c r="O99" s="38"/>
      <c r="P99" s="38"/>
      <c r="Q99" s="1"/>
    </row>
    <row r="100" spans="1:17" ht="15" customHeight="1">
      <c r="B100" s="145"/>
      <c r="C100" s="145"/>
      <c r="D100" s="122"/>
      <c r="E100" s="146"/>
      <c r="F100" s="146"/>
      <c r="G100" s="146"/>
      <c r="H100" s="146"/>
      <c r="I100" s="38"/>
      <c r="J100" s="38"/>
      <c r="K100" s="38"/>
      <c r="L100" s="38"/>
      <c r="M100" s="38"/>
      <c r="N100" s="41"/>
      <c r="O100" s="38"/>
      <c r="P100" s="38"/>
      <c r="Q100" s="1"/>
    </row>
    <row r="101" spans="1:17" ht="15" customHeight="1">
      <c r="B101" s="147" t="s">
        <v>25</v>
      </c>
      <c r="C101" s="147"/>
      <c r="D101" s="96"/>
      <c r="E101" s="135"/>
      <c r="F101" s="137"/>
      <c r="G101" s="137"/>
      <c r="H101" s="136"/>
      <c r="I101" s="38"/>
      <c r="J101" s="38"/>
      <c r="K101" s="38"/>
      <c r="L101" s="154" t="s">
        <v>33</v>
      </c>
      <c r="M101" s="155"/>
      <c r="N101" s="155"/>
      <c r="O101" s="155"/>
      <c r="P101" s="156"/>
      <c r="Q101" s="1"/>
    </row>
    <row r="102" spans="1:17" ht="15" customHeight="1">
      <c r="B102" s="101" t="s">
        <v>26</v>
      </c>
      <c r="C102" s="102"/>
      <c r="D102" s="96"/>
      <c r="E102" s="135"/>
      <c r="F102" s="137"/>
      <c r="G102" s="137"/>
      <c r="H102" s="136"/>
      <c r="I102" s="38"/>
      <c r="J102" s="38"/>
      <c r="K102" s="38"/>
      <c r="L102" s="139" t="s">
        <v>61</v>
      </c>
      <c r="M102" s="140"/>
      <c r="N102" s="140"/>
      <c r="O102" s="140"/>
      <c r="P102" s="141"/>
      <c r="Q102" s="1"/>
    </row>
    <row r="103" spans="1:17" ht="15" customHeight="1">
      <c r="B103" s="101" t="s">
        <v>27</v>
      </c>
      <c r="C103" s="102"/>
      <c r="D103" s="96"/>
      <c r="E103" s="135"/>
      <c r="F103" s="137"/>
      <c r="G103" s="137"/>
      <c r="H103" s="136"/>
      <c r="I103" s="38"/>
      <c r="J103" s="38"/>
      <c r="K103" s="38"/>
      <c r="L103" s="139" t="s">
        <v>112</v>
      </c>
      <c r="M103" s="140"/>
      <c r="N103" s="140"/>
      <c r="O103" s="140"/>
      <c r="P103" s="141"/>
      <c r="Q103" s="1"/>
    </row>
    <row r="104" spans="1:17" ht="15" customHeight="1">
      <c r="B104" s="101" t="s">
        <v>28</v>
      </c>
      <c r="C104" s="102"/>
      <c r="D104" s="96"/>
      <c r="E104" s="135"/>
      <c r="F104" s="137"/>
      <c r="G104" s="137"/>
      <c r="H104" s="136"/>
      <c r="I104" s="38"/>
      <c r="J104" s="38"/>
      <c r="K104" s="38"/>
      <c r="L104" s="139" t="s">
        <v>90</v>
      </c>
      <c r="M104" s="140"/>
      <c r="N104" s="140"/>
      <c r="O104" s="140"/>
      <c r="P104" s="141"/>
      <c r="Q104" s="1"/>
    </row>
    <row r="105" spans="1:17" ht="15" customHeight="1">
      <c r="B105" s="101" t="s">
        <v>29</v>
      </c>
      <c r="C105" s="102"/>
      <c r="D105" s="96"/>
      <c r="E105" s="135"/>
      <c r="F105" s="137"/>
      <c r="G105" s="137"/>
      <c r="H105" s="136"/>
      <c r="I105" s="38"/>
      <c r="J105" s="38"/>
      <c r="K105" s="38"/>
      <c r="L105" s="139" t="s">
        <v>34</v>
      </c>
      <c r="M105" s="140"/>
      <c r="N105" s="140"/>
      <c r="O105" s="140"/>
      <c r="P105" s="141"/>
      <c r="Q105" s="1"/>
    </row>
    <row r="106" spans="1:17" ht="18">
      <c r="B106" s="101" t="s">
        <v>30</v>
      </c>
      <c r="C106" s="102"/>
      <c r="D106" s="92"/>
      <c r="E106" s="135"/>
      <c r="F106" s="137"/>
      <c r="G106" s="137"/>
      <c r="H106" s="136"/>
      <c r="I106" s="38"/>
      <c r="J106" s="38"/>
      <c r="K106" s="38"/>
      <c r="L106" s="139" t="s">
        <v>41</v>
      </c>
      <c r="M106" s="140"/>
      <c r="N106" s="140"/>
      <c r="O106" s="140"/>
      <c r="P106" s="141"/>
      <c r="Q106" s="1"/>
    </row>
    <row r="107" spans="1:17">
      <c r="B107" s="135"/>
      <c r="C107" s="136"/>
      <c r="D107" s="92"/>
      <c r="E107" s="135"/>
      <c r="F107" s="137"/>
      <c r="G107" s="137"/>
      <c r="H107" s="136"/>
      <c r="I107" s="38"/>
      <c r="J107" s="38"/>
      <c r="K107" s="38"/>
      <c r="L107" s="139" t="s">
        <v>35</v>
      </c>
      <c r="M107" s="140"/>
      <c r="N107" s="140"/>
      <c r="O107" s="140"/>
      <c r="P107" s="141"/>
      <c r="Q107" s="1"/>
    </row>
    <row r="108" spans="1:17">
      <c r="B108" s="1"/>
      <c r="C108" s="38"/>
      <c r="D108" s="38"/>
      <c r="E108" s="91"/>
      <c r="F108" s="91"/>
      <c r="G108" s="38"/>
      <c r="H108" s="38"/>
      <c r="I108" s="38"/>
      <c r="J108" s="38"/>
      <c r="K108" s="38"/>
      <c r="L108" s="142" t="s">
        <v>113</v>
      </c>
      <c r="M108" s="143"/>
      <c r="N108" s="143"/>
      <c r="O108" s="143"/>
      <c r="P108" s="144"/>
      <c r="Q108" s="38"/>
    </row>
    <row r="109" spans="1:17" ht="16.5" customHeight="1">
      <c r="B109" s="1"/>
      <c r="C109" s="134" t="s">
        <v>31</v>
      </c>
      <c r="D109" s="134"/>
      <c r="E109" s="134"/>
      <c r="F109" s="47"/>
      <c r="G109" s="134" t="s">
        <v>32</v>
      </c>
      <c r="H109" s="134"/>
      <c r="I109" s="38"/>
      <c r="J109" s="38"/>
      <c r="K109" s="38"/>
      <c r="L109" s="38"/>
      <c r="M109" s="138"/>
      <c r="N109" s="138"/>
      <c r="O109" s="138"/>
      <c r="P109" s="138"/>
      <c r="Q109" s="38"/>
    </row>
    <row r="110" spans="1:17">
      <c r="B110" s="1"/>
      <c r="C110" s="134" t="s">
        <v>36</v>
      </c>
      <c r="D110" s="134"/>
      <c r="E110" s="134"/>
      <c r="F110" s="47"/>
      <c r="G110" s="134" t="s">
        <v>62</v>
      </c>
      <c r="H110" s="134"/>
      <c r="I110" s="38"/>
      <c r="J110" s="38"/>
      <c r="K110" s="38"/>
      <c r="L110" s="38"/>
      <c r="M110" s="38"/>
      <c r="N110" s="38"/>
      <c r="O110" s="38"/>
      <c r="P110" s="38"/>
      <c r="Q110" s="38"/>
    </row>
    <row r="111" spans="1:17">
      <c r="B111" s="1"/>
      <c r="C111" s="38"/>
      <c r="D111" s="38"/>
      <c r="E111" s="47"/>
      <c r="F111" s="47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</row>
    <row r="112" spans="1:17">
      <c r="B112" s="1"/>
      <c r="C112" s="38"/>
      <c r="D112" s="38"/>
      <c r="E112" s="47"/>
      <c r="F112" s="47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</row>
    <row r="113" spans="2:17" ht="16.5" customHeight="1">
      <c r="B113" s="1"/>
      <c r="C113" s="38"/>
      <c r="D113" s="38"/>
      <c r="E113" s="47"/>
      <c r="F113" s="47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2:17">
      <c r="B114" s="1"/>
      <c r="C114" s="38"/>
      <c r="D114" s="38"/>
      <c r="E114" s="47"/>
      <c r="F114" s="47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</row>
    <row r="115" spans="2:17">
      <c r="B115" s="1"/>
      <c r="C115" s="38"/>
      <c r="D115" s="38"/>
      <c r="E115" s="47"/>
      <c r="F115" s="47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</row>
    <row r="116" spans="2:17">
      <c r="B116" s="1"/>
      <c r="C116" s="38"/>
      <c r="D116" s="38"/>
      <c r="E116" s="47"/>
      <c r="F116" s="47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</row>
    <row r="117" spans="2:17">
      <c r="B117" s="1"/>
      <c r="C117" s="38"/>
      <c r="D117" s="38"/>
      <c r="E117" s="47"/>
      <c r="F117" s="47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</row>
    <row r="118" spans="2:17">
      <c r="B118" s="1"/>
      <c r="C118" s="38"/>
      <c r="D118" s="38"/>
      <c r="E118" s="47"/>
      <c r="F118" s="47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2:17">
      <c r="B119" s="1"/>
      <c r="C119" s="38"/>
      <c r="D119" s="38"/>
      <c r="E119" s="47"/>
      <c r="F119" s="47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2:17">
      <c r="B120" s="1"/>
      <c r="C120" s="38"/>
      <c r="D120" s="38"/>
      <c r="E120" s="47"/>
      <c r="F120" s="47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</row>
    <row r="121" spans="2:17">
      <c r="B121" s="1"/>
      <c r="C121" s="38"/>
      <c r="D121" s="38"/>
      <c r="E121" s="47"/>
      <c r="F121" s="47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</row>
    <row r="122" spans="2:17">
      <c r="B122" s="1"/>
      <c r="C122" s="38"/>
      <c r="D122" s="38"/>
      <c r="E122" s="47"/>
      <c r="F122" s="47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2:17">
      <c r="B123" s="1"/>
      <c r="C123" s="38"/>
      <c r="D123" s="38"/>
      <c r="E123" s="47"/>
      <c r="F123" s="47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</row>
    <row r="124" spans="2:17">
      <c r="B124" s="1"/>
      <c r="C124" s="38"/>
      <c r="D124" s="38"/>
      <c r="E124" s="47"/>
      <c r="F124" s="47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2:17">
      <c r="B125" s="1"/>
      <c r="C125" s="38"/>
      <c r="D125" s="38"/>
      <c r="E125" s="47"/>
      <c r="F125" s="47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</row>
    <row r="126" spans="2:17">
      <c r="B126" s="1"/>
      <c r="C126" s="38"/>
      <c r="D126" s="38"/>
      <c r="E126" s="47"/>
      <c r="F126" s="47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</row>
    <row r="127" spans="2:17">
      <c r="B127" s="1"/>
      <c r="C127" s="38"/>
      <c r="D127" s="38"/>
      <c r="E127" s="47"/>
      <c r="F127" s="47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</row>
    <row r="128" spans="2:17">
      <c r="B128" s="1"/>
      <c r="C128" s="38"/>
      <c r="D128" s="38"/>
      <c r="E128" s="47"/>
      <c r="F128" s="47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</row>
    <row r="129" spans="2:17">
      <c r="B129" s="1"/>
      <c r="C129" s="38"/>
      <c r="D129" s="38"/>
      <c r="E129" s="47"/>
      <c r="F129" s="47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</row>
    <row r="130" spans="2:17">
      <c r="B130" s="1"/>
      <c r="C130" s="38"/>
      <c r="D130" s="38"/>
      <c r="E130" s="47"/>
      <c r="F130" s="47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</row>
    <row r="131" spans="2:17">
      <c r="B131" s="1"/>
      <c r="C131" s="38"/>
      <c r="D131" s="38"/>
      <c r="E131" s="47"/>
      <c r="F131" s="47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</row>
    <row r="132" spans="2:17">
      <c r="B132" s="1"/>
      <c r="C132" s="38"/>
      <c r="D132" s="38"/>
      <c r="E132" s="47"/>
      <c r="F132" s="47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</row>
    <row r="133" spans="2:17">
      <c r="B133" s="1"/>
      <c r="C133" s="38"/>
      <c r="D133" s="38"/>
      <c r="E133" s="47"/>
      <c r="F133" s="47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</row>
    <row r="134" spans="2:17">
      <c r="B134" s="1"/>
      <c r="C134" s="38"/>
      <c r="D134" s="38"/>
      <c r="E134" s="47"/>
      <c r="F134" s="47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</row>
    <row r="135" spans="2:17">
      <c r="B135" s="1"/>
      <c r="C135" s="38"/>
      <c r="D135" s="38"/>
      <c r="E135" s="47"/>
      <c r="F135" s="47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</row>
    <row r="136" spans="2:17">
      <c r="B136" s="1"/>
      <c r="C136" s="38"/>
      <c r="D136" s="38"/>
      <c r="E136" s="47"/>
      <c r="F136" s="47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</row>
    <row r="137" spans="2:17">
      <c r="B137" s="1"/>
      <c r="C137" s="38"/>
      <c r="D137" s="38"/>
      <c r="E137" s="47"/>
      <c r="F137" s="47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</row>
    <row r="138" spans="2:17">
      <c r="B138" s="1"/>
      <c r="C138" s="38"/>
      <c r="D138" s="38"/>
      <c r="E138" s="47"/>
      <c r="F138" s="47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</row>
    <row r="139" spans="2:17">
      <c r="B139" s="1"/>
      <c r="C139" s="38"/>
      <c r="D139" s="38"/>
      <c r="E139" s="47"/>
      <c r="F139" s="47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</row>
    <row r="140" spans="2:17">
      <c r="B140" s="1"/>
      <c r="C140" s="38"/>
      <c r="D140" s="38"/>
      <c r="E140" s="47"/>
      <c r="F140" s="47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</row>
    <row r="141" spans="2:17">
      <c r="B141" s="1"/>
      <c r="C141" s="38"/>
      <c r="D141" s="38"/>
      <c r="E141" s="47"/>
      <c r="F141" s="47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</row>
    <row r="142" spans="2:17">
      <c r="B142" s="1"/>
      <c r="C142" s="38"/>
      <c r="D142" s="38"/>
      <c r="E142" s="47"/>
      <c r="F142" s="47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</row>
    <row r="143" spans="2:17">
      <c r="B143" s="1"/>
      <c r="C143" s="38"/>
      <c r="D143" s="38"/>
      <c r="E143" s="47"/>
      <c r="F143" s="47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</row>
  </sheetData>
  <mergeCells count="115">
    <mergeCell ref="B2:P2"/>
    <mergeCell ref="E17:H17"/>
    <mergeCell ref="I17:P17"/>
    <mergeCell ref="E18:H18"/>
    <mergeCell ref="I18:P18"/>
    <mergeCell ref="E13:H13"/>
    <mergeCell ref="N13:P13"/>
    <mergeCell ref="E15:H15"/>
    <mergeCell ref="E16:H16"/>
    <mergeCell ref="I16:P16"/>
    <mergeCell ref="G25:H25"/>
    <mergeCell ref="G26:H26"/>
    <mergeCell ref="G27:H27"/>
    <mergeCell ref="G28:H28"/>
    <mergeCell ref="G29:H29"/>
    <mergeCell ref="G30:H30"/>
    <mergeCell ref="G19:H19"/>
    <mergeCell ref="I19:P19"/>
    <mergeCell ref="G22:H22"/>
    <mergeCell ref="G23:H23"/>
    <mergeCell ref="G24:H24"/>
    <mergeCell ref="G37:H37"/>
    <mergeCell ref="G38:H38"/>
    <mergeCell ref="G39:H39"/>
    <mergeCell ref="G40:H40"/>
    <mergeCell ref="G41:H41"/>
    <mergeCell ref="G42:H42"/>
    <mergeCell ref="G31:H31"/>
    <mergeCell ref="G32:H32"/>
    <mergeCell ref="G33:H33"/>
    <mergeCell ref="G34:H34"/>
    <mergeCell ref="G35:H35"/>
    <mergeCell ref="G36:H36"/>
    <mergeCell ref="G49:H49"/>
    <mergeCell ref="G50:H50"/>
    <mergeCell ref="G51:H51"/>
    <mergeCell ref="G52:H52"/>
    <mergeCell ref="G53:H53"/>
    <mergeCell ref="G54:H54"/>
    <mergeCell ref="G43:H43"/>
    <mergeCell ref="G44:H44"/>
    <mergeCell ref="G45:H45"/>
    <mergeCell ref="G46:H46"/>
    <mergeCell ref="G47:H47"/>
    <mergeCell ref="G48:H48"/>
    <mergeCell ref="G61:H61"/>
    <mergeCell ref="G62:H62"/>
    <mergeCell ref="G63:H63"/>
    <mergeCell ref="G64:H64"/>
    <mergeCell ref="G65:H65"/>
    <mergeCell ref="G66:H66"/>
    <mergeCell ref="G55:H55"/>
    <mergeCell ref="G56:H56"/>
    <mergeCell ref="G57:H57"/>
    <mergeCell ref="G58:H58"/>
    <mergeCell ref="G59:H59"/>
    <mergeCell ref="G60:H60"/>
    <mergeCell ref="G83:H83"/>
    <mergeCell ref="G84:H84"/>
    <mergeCell ref="G73:H73"/>
    <mergeCell ref="G74:H74"/>
    <mergeCell ref="G75:H75"/>
    <mergeCell ref="G76:H76"/>
    <mergeCell ref="G77:H77"/>
    <mergeCell ref="G78:H78"/>
    <mergeCell ref="G67:H67"/>
    <mergeCell ref="G68:H68"/>
    <mergeCell ref="G69:H69"/>
    <mergeCell ref="G70:H70"/>
    <mergeCell ref="G71:H71"/>
    <mergeCell ref="G72:H72"/>
    <mergeCell ref="I98:M98"/>
    <mergeCell ref="L101:P101"/>
    <mergeCell ref="L102:P102"/>
    <mergeCell ref="G85:H85"/>
    <mergeCell ref="G86:H86"/>
    <mergeCell ref="G87:H87"/>
    <mergeCell ref="G88:H88"/>
    <mergeCell ref="G89:H89"/>
    <mergeCell ref="G90:H90"/>
    <mergeCell ref="M109:P109"/>
    <mergeCell ref="L107:P107"/>
    <mergeCell ref="L108:P108"/>
    <mergeCell ref="E105:H105"/>
    <mergeCell ref="E106:H106"/>
    <mergeCell ref="E103:H103"/>
    <mergeCell ref="E104:H104"/>
    <mergeCell ref="L103:P103"/>
    <mergeCell ref="L104:P104"/>
    <mergeCell ref="L105:P105"/>
    <mergeCell ref="L106:P106"/>
    <mergeCell ref="E19:F19"/>
    <mergeCell ref="E95:F95"/>
    <mergeCell ref="E96:F96"/>
    <mergeCell ref="E97:F97"/>
    <mergeCell ref="C110:E110"/>
    <mergeCell ref="G110:H110"/>
    <mergeCell ref="B107:C107"/>
    <mergeCell ref="E107:H107"/>
    <mergeCell ref="C109:E109"/>
    <mergeCell ref="G109:H109"/>
    <mergeCell ref="B100:C100"/>
    <mergeCell ref="E100:H100"/>
    <mergeCell ref="B101:C101"/>
    <mergeCell ref="E101:H101"/>
    <mergeCell ref="E102:H102"/>
    <mergeCell ref="G91:H91"/>
    <mergeCell ref="G92:H92"/>
    <mergeCell ref="G93:H93"/>
    <mergeCell ref="G94:H94"/>
    <mergeCell ref="B99:E99"/>
    <mergeCell ref="G79:H79"/>
    <mergeCell ref="G80:H80"/>
    <mergeCell ref="G81:H81"/>
    <mergeCell ref="G82:H82"/>
  </mergeCells>
  <pageMargins left="0.62992125984251968" right="0.62992125984251968" top="0.74803149606299213" bottom="0.74803149606299213" header="0.31496062992125984" footer="0.31496062992125984"/>
  <pageSetup paperSize="9" scale="67" orientation="landscape" r:id="rId1"/>
  <rowBreaks count="1" manualBreakCount="1">
    <brk id="47" max="17" man="1"/>
  </rowBreaks>
  <ignoredErrors>
    <ignoredError sqref="I23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23"/>
  <sheetViews>
    <sheetView view="pageBreakPreview" zoomScaleNormal="100" zoomScaleSheetLayoutView="100" workbookViewId="0">
      <selection activeCell="D77" sqref="D77:F77"/>
    </sheetView>
  </sheetViews>
  <sheetFormatPr defaultRowHeight="16.5"/>
  <cols>
    <col min="1" max="1" width="1.140625" style="112" customWidth="1"/>
    <col min="2" max="2" width="9.5703125" style="2" customWidth="1"/>
    <col min="3" max="4" width="12.42578125" style="2" customWidth="1"/>
    <col min="5" max="5" width="9.42578125" style="59" customWidth="1"/>
    <col min="6" max="6" width="7.42578125" style="59" customWidth="1"/>
    <col min="7" max="7" width="10.140625" style="2" customWidth="1"/>
    <col min="8" max="8" width="40.7109375" style="2" customWidth="1"/>
    <col min="9" max="12" width="9.140625" style="2"/>
    <col min="13" max="13" width="4.5703125" style="2" customWidth="1"/>
    <col min="14" max="15" width="9.140625" style="2"/>
    <col min="16" max="16" width="17.42578125" style="2" customWidth="1"/>
    <col min="17" max="17" width="1.28515625" style="2" customWidth="1"/>
    <col min="18" max="18" width="9.140625" style="1"/>
    <col min="19" max="16384" width="9.140625" style="2"/>
  </cols>
  <sheetData>
    <row r="1" spans="1:23" ht="14.25" customHeight="1">
      <c r="B1" s="38"/>
      <c r="C1" s="38"/>
      <c r="D1" s="38"/>
      <c r="E1" s="91"/>
      <c r="F1" s="91"/>
      <c r="G1" s="38"/>
      <c r="H1" s="38"/>
      <c r="I1" s="38"/>
      <c r="J1" s="38"/>
      <c r="K1" s="38"/>
      <c r="L1" s="38"/>
      <c r="M1" s="38"/>
      <c r="N1" s="38"/>
      <c r="O1" s="38"/>
      <c r="P1" s="38"/>
      <c r="Q1" s="1"/>
    </row>
    <row r="2" spans="1:23" ht="21" customHeight="1">
      <c r="B2" s="185" t="s">
        <v>37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10"/>
      <c r="R2" s="123"/>
      <c r="S2" s="111"/>
      <c r="T2" s="110"/>
      <c r="U2" s="110"/>
      <c r="V2" s="110"/>
      <c r="W2" s="110"/>
    </row>
    <row r="3" spans="1:23" ht="8.25" customHeight="1">
      <c r="B3" s="38"/>
      <c r="C3" s="38"/>
      <c r="D3" s="38"/>
      <c r="E3" s="91"/>
      <c r="F3" s="91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23">
      <c r="B4" s="25" t="s">
        <v>5</v>
      </c>
      <c r="C4" s="24"/>
      <c r="D4" s="24"/>
      <c r="E4" s="55"/>
      <c r="F4" s="55"/>
      <c r="G4" s="24"/>
      <c r="H4" s="24"/>
      <c r="I4" s="25" t="s">
        <v>114</v>
      </c>
      <c r="J4" s="65"/>
      <c r="K4" s="65"/>
      <c r="L4" s="65"/>
      <c r="M4" s="24"/>
      <c r="N4" s="24"/>
      <c r="O4" s="24"/>
      <c r="P4" s="26"/>
      <c r="Q4" s="30"/>
    </row>
    <row r="5" spans="1:23" ht="6" customHeight="1">
      <c r="B5" s="4"/>
      <c r="C5" s="3"/>
      <c r="D5" s="3"/>
      <c r="E5" s="56"/>
      <c r="F5" s="56"/>
      <c r="G5" s="3"/>
      <c r="H5" s="3"/>
      <c r="I5" s="29"/>
      <c r="J5" s="66"/>
      <c r="K5" s="66"/>
      <c r="L5" s="66"/>
      <c r="M5" s="30"/>
      <c r="N5" s="30"/>
      <c r="O5" s="30"/>
      <c r="P5" s="31"/>
      <c r="Q5" s="30"/>
    </row>
    <row r="6" spans="1:23" ht="12" customHeight="1">
      <c r="B6" s="13" t="s">
        <v>105</v>
      </c>
      <c r="C6" s="10"/>
      <c r="D6" s="10"/>
      <c r="E6" s="57"/>
      <c r="F6" s="57"/>
      <c r="G6" s="10"/>
      <c r="H6" s="10"/>
      <c r="I6" s="27" t="s">
        <v>52</v>
      </c>
      <c r="J6" s="30"/>
      <c r="K6" s="30"/>
      <c r="L6" s="30"/>
      <c r="M6" s="30"/>
      <c r="N6" s="30"/>
      <c r="O6" s="30"/>
      <c r="P6" s="31"/>
      <c r="Q6" s="30"/>
    </row>
    <row r="7" spans="1:23" ht="12" customHeight="1">
      <c r="B7" s="13" t="s">
        <v>1</v>
      </c>
      <c r="C7" s="10"/>
      <c r="D7" s="10"/>
      <c r="E7" s="57"/>
      <c r="F7" s="57"/>
      <c r="G7" s="10"/>
      <c r="H7" s="10"/>
      <c r="I7" s="27" t="s">
        <v>107</v>
      </c>
      <c r="J7" s="30"/>
      <c r="K7" s="30"/>
      <c r="L7" s="30"/>
      <c r="M7" s="30"/>
      <c r="N7" s="30"/>
      <c r="O7" s="30"/>
      <c r="P7" s="31"/>
      <c r="Q7" s="30"/>
    </row>
    <row r="8" spans="1:23" ht="12" customHeight="1">
      <c r="B8" s="13" t="s">
        <v>8</v>
      </c>
      <c r="C8" s="10"/>
      <c r="D8" s="10"/>
      <c r="E8" s="57"/>
      <c r="F8" s="57"/>
      <c r="G8" s="10"/>
      <c r="H8" s="10"/>
      <c r="I8" s="27" t="s">
        <v>54</v>
      </c>
      <c r="J8" s="30"/>
      <c r="K8" s="30"/>
      <c r="L8" s="30"/>
      <c r="M8" s="30"/>
      <c r="N8" s="30"/>
      <c r="O8" s="30"/>
      <c r="P8" s="31"/>
      <c r="Q8" s="30"/>
    </row>
    <row r="9" spans="1:23" ht="12" customHeight="1">
      <c r="B9" s="13" t="s">
        <v>9</v>
      </c>
      <c r="C9" s="10"/>
      <c r="D9" s="10"/>
      <c r="E9" s="57"/>
      <c r="F9" s="57"/>
      <c r="G9" s="10"/>
      <c r="H9" s="10"/>
      <c r="I9" s="27" t="s">
        <v>55</v>
      </c>
      <c r="J9" s="30"/>
      <c r="K9" s="30"/>
      <c r="L9" s="30"/>
      <c r="M9" s="30"/>
      <c r="N9" s="30"/>
      <c r="O9" s="30"/>
      <c r="P9" s="31"/>
      <c r="Q9" s="30"/>
    </row>
    <row r="10" spans="1:23" ht="12" customHeight="1">
      <c r="B10" s="13" t="s">
        <v>10</v>
      </c>
      <c r="C10" s="10"/>
      <c r="D10" s="10"/>
      <c r="E10" s="57"/>
      <c r="F10" s="57"/>
      <c r="G10" s="10"/>
      <c r="H10" s="10"/>
      <c r="I10" s="27" t="s">
        <v>56</v>
      </c>
      <c r="J10" s="30"/>
      <c r="K10" s="30"/>
      <c r="L10" s="30"/>
      <c r="M10" s="30"/>
      <c r="N10" s="30"/>
      <c r="O10" s="30"/>
      <c r="P10" s="31"/>
      <c r="Q10" s="30"/>
    </row>
    <row r="11" spans="1:23" ht="8.25" customHeight="1">
      <c r="B11" s="14"/>
      <c r="C11" s="15"/>
      <c r="D11" s="15"/>
      <c r="E11" s="58"/>
      <c r="F11" s="58"/>
      <c r="G11" s="15"/>
      <c r="H11" s="15"/>
      <c r="I11" s="28"/>
      <c r="J11" s="32"/>
      <c r="K11" s="32"/>
      <c r="L11" s="32"/>
      <c r="M11" s="32"/>
      <c r="N11" s="32"/>
      <c r="O11" s="32"/>
      <c r="P11" s="33"/>
      <c r="Q11" s="30"/>
    </row>
    <row r="12" spans="1:23" ht="7.5" customHeight="1">
      <c r="B12" s="1"/>
      <c r="C12" s="1"/>
      <c r="D12" s="1"/>
      <c r="E12" s="6"/>
      <c r="F12" s="6"/>
      <c r="G12" s="1"/>
      <c r="H12" s="1"/>
      <c r="I12" s="38"/>
      <c r="J12" s="38"/>
      <c r="K12" s="38"/>
      <c r="L12" s="38"/>
      <c r="M12" s="38"/>
      <c r="N12" s="38"/>
      <c r="O12" s="38"/>
      <c r="P12" s="38"/>
      <c r="Q12" s="38"/>
    </row>
    <row r="13" spans="1:23" s="5" customFormat="1" ht="18" customHeight="1">
      <c r="A13" s="113"/>
      <c r="B13" s="35" t="s">
        <v>63</v>
      </c>
      <c r="C13" s="34"/>
      <c r="D13" s="34"/>
      <c r="E13" s="173" t="s">
        <v>69</v>
      </c>
      <c r="F13" s="174"/>
      <c r="G13" s="124" t="s">
        <v>120</v>
      </c>
      <c r="H13" s="100" t="s">
        <v>121</v>
      </c>
      <c r="I13" s="36" t="s">
        <v>70</v>
      </c>
      <c r="J13" s="36"/>
      <c r="K13" s="36"/>
      <c r="L13" s="36"/>
      <c r="M13" s="34"/>
      <c r="N13" s="176">
        <v>42353</v>
      </c>
      <c r="O13" s="177"/>
      <c r="P13" s="178"/>
      <c r="Q13" s="7"/>
      <c r="R13" s="7"/>
    </row>
    <row r="14" spans="1:23" ht="7.5" customHeight="1">
      <c r="B14" s="1"/>
      <c r="C14" s="1"/>
      <c r="D14" s="1"/>
      <c r="E14" s="6"/>
      <c r="F14" s="6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23" ht="12" customHeight="1">
      <c r="B15" s="104" t="s">
        <v>106</v>
      </c>
      <c r="C15" s="105"/>
      <c r="D15" s="105"/>
      <c r="E15" s="179">
        <v>43115</v>
      </c>
      <c r="F15" s="180"/>
      <c r="G15" s="180"/>
      <c r="H15" s="181"/>
      <c r="I15" s="35" t="s">
        <v>14</v>
      </c>
      <c r="J15" s="65"/>
      <c r="K15" s="65"/>
      <c r="L15" s="65"/>
      <c r="M15" s="24"/>
      <c r="N15" s="24"/>
      <c r="O15" s="24"/>
      <c r="P15" s="26"/>
      <c r="Q15" s="1"/>
    </row>
    <row r="16" spans="1:23" ht="12" customHeight="1">
      <c r="B16" s="106" t="s">
        <v>11</v>
      </c>
      <c r="C16" s="107"/>
      <c r="D16" s="107"/>
      <c r="E16" s="167" t="s">
        <v>71</v>
      </c>
      <c r="F16" s="168"/>
      <c r="G16" s="168"/>
      <c r="H16" s="169"/>
      <c r="I16" s="182" t="s">
        <v>79</v>
      </c>
      <c r="J16" s="183"/>
      <c r="K16" s="183"/>
      <c r="L16" s="183"/>
      <c r="M16" s="183"/>
      <c r="N16" s="183"/>
      <c r="O16" s="183"/>
      <c r="P16" s="184"/>
      <c r="Q16" s="1"/>
    </row>
    <row r="17" spans="1:18" ht="12" customHeight="1">
      <c r="B17" s="106" t="s">
        <v>12</v>
      </c>
      <c r="C17" s="107"/>
      <c r="D17" s="107"/>
      <c r="E17" s="167" t="s">
        <v>23</v>
      </c>
      <c r="F17" s="168"/>
      <c r="G17" s="168"/>
      <c r="H17" s="169"/>
      <c r="I17" s="170" t="s">
        <v>80</v>
      </c>
      <c r="J17" s="171"/>
      <c r="K17" s="171"/>
      <c r="L17" s="171"/>
      <c r="M17" s="171"/>
      <c r="N17" s="171"/>
      <c r="O17" s="171"/>
      <c r="P17" s="172"/>
      <c r="Q17" s="1"/>
    </row>
    <row r="18" spans="1:18" ht="12" customHeight="1">
      <c r="B18" s="106" t="s">
        <v>13</v>
      </c>
      <c r="C18" s="107"/>
      <c r="D18" s="107"/>
      <c r="E18" s="167" t="s">
        <v>91</v>
      </c>
      <c r="F18" s="168"/>
      <c r="G18" s="168"/>
      <c r="H18" s="169"/>
      <c r="I18" s="170" t="s">
        <v>81</v>
      </c>
      <c r="J18" s="171"/>
      <c r="K18" s="171"/>
      <c r="L18" s="171"/>
      <c r="M18" s="171"/>
      <c r="N18" s="171"/>
      <c r="O18" s="171"/>
      <c r="P18" s="172"/>
      <c r="Q18" s="1"/>
    </row>
    <row r="19" spans="1:18" ht="12" customHeight="1">
      <c r="B19" s="106" t="s">
        <v>75</v>
      </c>
      <c r="C19" s="107"/>
      <c r="D19" s="107"/>
      <c r="E19" s="167" t="s">
        <v>21</v>
      </c>
      <c r="F19" s="168"/>
      <c r="G19" s="168" t="s">
        <v>22</v>
      </c>
      <c r="H19" s="169"/>
      <c r="I19" s="170" t="s">
        <v>82</v>
      </c>
      <c r="J19" s="171"/>
      <c r="K19" s="171"/>
      <c r="L19" s="171"/>
      <c r="M19" s="171"/>
      <c r="N19" s="171"/>
      <c r="O19" s="171"/>
      <c r="P19" s="172"/>
      <c r="Q19" s="1"/>
    </row>
    <row r="20" spans="1:18" ht="12" customHeight="1">
      <c r="B20" s="187" t="s">
        <v>95</v>
      </c>
      <c r="C20" s="188"/>
      <c r="D20" s="189"/>
      <c r="E20" s="129" t="s">
        <v>122</v>
      </c>
      <c r="F20" s="130"/>
      <c r="G20" s="130"/>
      <c r="H20" s="161"/>
      <c r="I20" s="163"/>
      <c r="J20" s="163"/>
      <c r="K20" s="163"/>
      <c r="L20" s="163"/>
      <c r="M20" s="163"/>
      <c r="N20" s="163"/>
      <c r="O20" s="163"/>
      <c r="P20" s="164"/>
      <c r="Q20" s="1"/>
    </row>
    <row r="21" spans="1:18" ht="12" customHeight="1">
      <c r="B21" s="107"/>
      <c r="C21" s="107"/>
      <c r="D21" s="107"/>
      <c r="E21" s="98"/>
      <c r="F21" s="98"/>
      <c r="G21" s="98"/>
      <c r="H21" s="98"/>
      <c r="I21" s="99"/>
      <c r="J21" s="99"/>
      <c r="K21" s="99"/>
      <c r="L21" s="99"/>
      <c r="M21" s="99"/>
      <c r="N21" s="99"/>
      <c r="O21" s="99"/>
      <c r="P21" s="99"/>
      <c r="Q21" s="1"/>
    </row>
    <row r="22" spans="1:18">
      <c r="B22" s="38"/>
      <c r="C22" s="38"/>
      <c r="D22" s="38"/>
      <c r="E22" s="91"/>
      <c r="F22" s="91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1"/>
    </row>
    <row r="23" spans="1:18" ht="40.5" customHeight="1">
      <c r="A23" s="116"/>
      <c r="B23" s="115" t="s">
        <v>57</v>
      </c>
      <c r="C23" s="37" t="s">
        <v>58</v>
      </c>
      <c r="D23" s="37" t="s">
        <v>108</v>
      </c>
      <c r="E23" s="37" t="s">
        <v>73</v>
      </c>
      <c r="F23" s="37" t="s">
        <v>110</v>
      </c>
      <c r="G23" s="165" t="s">
        <v>111</v>
      </c>
      <c r="H23" s="165"/>
      <c r="I23" s="97" t="s">
        <v>59</v>
      </c>
      <c r="J23" s="37" t="s">
        <v>115</v>
      </c>
      <c r="K23" s="37" t="s">
        <v>116</v>
      </c>
      <c r="L23" s="37" t="s">
        <v>42</v>
      </c>
      <c r="M23" s="97" t="s">
        <v>16</v>
      </c>
      <c r="N23" s="37" t="s">
        <v>15</v>
      </c>
      <c r="O23" s="97" t="s">
        <v>2</v>
      </c>
      <c r="P23" s="97" t="s">
        <v>3</v>
      </c>
      <c r="Q23" s="1"/>
    </row>
    <row r="24" spans="1:18" s="5" customFormat="1" ht="23.25" customHeight="1">
      <c r="A24" s="113"/>
      <c r="B24" s="67">
        <v>7000085745</v>
      </c>
      <c r="C24" s="68">
        <v>1234567891011</v>
      </c>
      <c r="D24" s="68" t="s">
        <v>109</v>
      </c>
      <c r="E24" s="69" t="s">
        <v>78</v>
      </c>
      <c r="F24" s="69">
        <v>12345</v>
      </c>
      <c r="G24" s="166" t="s">
        <v>89</v>
      </c>
      <c r="H24" s="166"/>
      <c r="I24" s="70" t="s">
        <v>60</v>
      </c>
      <c r="J24" s="120">
        <v>0.3</v>
      </c>
      <c r="K24" s="121">
        <v>1.6</v>
      </c>
      <c r="L24" s="70" t="s">
        <v>76</v>
      </c>
      <c r="M24" s="69" t="s">
        <v>17</v>
      </c>
      <c r="N24" s="68">
        <v>100</v>
      </c>
      <c r="O24" s="71">
        <v>2.5</v>
      </c>
      <c r="P24" s="72">
        <f>N24*O24</f>
        <v>250</v>
      </c>
      <c r="Q24" s="7"/>
      <c r="R24" s="7"/>
    </row>
    <row r="25" spans="1:18" ht="23.25" customHeight="1">
      <c r="B25" s="73"/>
      <c r="C25" s="74"/>
      <c r="D25" s="74"/>
      <c r="E25" s="74"/>
      <c r="F25" s="74"/>
      <c r="G25" s="157"/>
      <c r="H25" s="158"/>
      <c r="I25" s="74"/>
      <c r="J25" s="120"/>
      <c r="K25" s="121"/>
      <c r="L25" s="70" t="s">
        <v>76</v>
      </c>
      <c r="M25" s="69" t="s">
        <v>18</v>
      </c>
      <c r="N25" s="75">
        <v>100</v>
      </c>
      <c r="O25" s="76">
        <v>2.5</v>
      </c>
      <c r="P25" s="77">
        <f t="shared" ref="P25:P27" si="0">N25*O25</f>
        <v>250</v>
      </c>
      <c r="Q25" s="1"/>
    </row>
    <row r="26" spans="1:18" ht="23.25" customHeight="1">
      <c r="B26" s="73"/>
      <c r="C26" s="74"/>
      <c r="D26" s="74"/>
      <c r="E26" s="74"/>
      <c r="F26" s="74"/>
      <c r="G26" s="157"/>
      <c r="H26" s="158"/>
      <c r="I26" s="74"/>
      <c r="J26" s="120"/>
      <c r="K26" s="121"/>
      <c r="L26" s="70" t="s">
        <v>76</v>
      </c>
      <c r="M26" s="69" t="s">
        <v>19</v>
      </c>
      <c r="N26" s="75">
        <v>100</v>
      </c>
      <c r="O26" s="76">
        <v>2.5</v>
      </c>
      <c r="P26" s="77">
        <f t="shared" si="0"/>
        <v>250</v>
      </c>
      <c r="Q26" s="1"/>
    </row>
    <row r="27" spans="1:18" ht="23.25" customHeight="1">
      <c r="B27" s="73"/>
      <c r="C27" s="74"/>
      <c r="D27" s="74"/>
      <c r="E27" s="74"/>
      <c r="F27" s="74"/>
      <c r="G27" s="157"/>
      <c r="H27" s="158"/>
      <c r="I27" s="74"/>
      <c r="J27" s="120"/>
      <c r="K27" s="121"/>
      <c r="L27" s="70" t="s">
        <v>76</v>
      </c>
      <c r="M27" s="69" t="s">
        <v>20</v>
      </c>
      <c r="N27" s="75">
        <v>100</v>
      </c>
      <c r="O27" s="76">
        <v>2.5</v>
      </c>
      <c r="P27" s="77">
        <f t="shared" si="0"/>
        <v>250</v>
      </c>
      <c r="Q27" s="1"/>
    </row>
    <row r="28" spans="1:18" ht="23.25" customHeight="1">
      <c r="B28" s="67"/>
      <c r="C28" s="68"/>
      <c r="D28" s="68"/>
      <c r="E28" s="69"/>
      <c r="F28" s="69"/>
      <c r="G28" s="159"/>
      <c r="H28" s="160"/>
      <c r="I28" s="70"/>
      <c r="J28" s="120"/>
      <c r="K28" s="121"/>
      <c r="L28" s="70" t="s">
        <v>77</v>
      </c>
      <c r="M28" s="69" t="s">
        <v>17</v>
      </c>
      <c r="N28" s="68">
        <v>100</v>
      </c>
      <c r="O28" s="71">
        <v>2.5</v>
      </c>
      <c r="P28" s="72">
        <f>N28*O28</f>
        <v>250</v>
      </c>
      <c r="Q28" s="1"/>
    </row>
    <row r="29" spans="1:18" ht="23.25" customHeight="1">
      <c r="B29" s="73"/>
      <c r="C29" s="74"/>
      <c r="D29" s="74"/>
      <c r="E29" s="74"/>
      <c r="F29" s="74"/>
      <c r="G29" s="157"/>
      <c r="H29" s="158"/>
      <c r="I29" s="74"/>
      <c r="J29" s="120"/>
      <c r="K29" s="121"/>
      <c r="L29" s="70" t="s">
        <v>77</v>
      </c>
      <c r="M29" s="69" t="s">
        <v>18</v>
      </c>
      <c r="N29" s="75">
        <v>100</v>
      </c>
      <c r="O29" s="76">
        <v>2.5</v>
      </c>
      <c r="P29" s="77">
        <f t="shared" ref="P29:P30" si="1">N29*O29</f>
        <v>250</v>
      </c>
      <c r="Q29" s="1"/>
    </row>
    <row r="30" spans="1:18" ht="23.25" customHeight="1">
      <c r="B30" s="73"/>
      <c r="C30" s="74"/>
      <c r="D30" s="74"/>
      <c r="E30" s="74"/>
      <c r="F30" s="74"/>
      <c r="G30" s="157"/>
      <c r="H30" s="158"/>
      <c r="I30" s="74"/>
      <c r="J30" s="120"/>
      <c r="K30" s="121"/>
      <c r="L30" s="70" t="s">
        <v>77</v>
      </c>
      <c r="M30" s="69" t="s">
        <v>19</v>
      </c>
      <c r="N30" s="75">
        <v>100</v>
      </c>
      <c r="O30" s="76">
        <v>2.5</v>
      </c>
      <c r="P30" s="77">
        <f t="shared" si="1"/>
        <v>250</v>
      </c>
      <c r="Q30" s="1"/>
    </row>
    <row r="31" spans="1:18" ht="23.25" customHeight="1">
      <c r="B31" s="73"/>
      <c r="C31" s="74"/>
      <c r="D31" s="74"/>
      <c r="E31" s="74"/>
      <c r="F31" s="74"/>
      <c r="G31" s="157"/>
      <c r="H31" s="158"/>
      <c r="I31" s="74"/>
      <c r="J31" s="120"/>
      <c r="K31" s="121"/>
      <c r="L31" s="70" t="s">
        <v>77</v>
      </c>
      <c r="M31" s="69" t="s">
        <v>20</v>
      </c>
      <c r="N31" s="75">
        <v>100</v>
      </c>
      <c r="O31" s="76">
        <v>2.5</v>
      </c>
      <c r="P31" s="77">
        <f>N31*O31</f>
        <v>250</v>
      </c>
      <c r="Q31" s="1"/>
    </row>
    <row r="32" spans="1:18" ht="23.25" customHeight="1">
      <c r="B32" s="53">
        <v>7000085745</v>
      </c>
      <c r="C32" s="19">
        <v>1234567891011</v>
      </c>
      <c r="D32" s="19" t="s">
        <v>109</v>
      </c>
      <c r="E32" s="18"/>
      <c r="F32" s="18">
        <v>12345</v>
      </c>
      <c r="G32" s="196" t="s">
        <v>89</v>
      </c>
      <c r="H32" s="196"/>
      <c r="I32" s="54" t="s">
        <v>60</v>
      </c>
      <c r="J32" s="125"/>
      <c r="K32" s="126"/>
      <c r="L32" s="54"/>
      <c r="M32" s="18" t="s">
        <v>17</v>
      </c>
      <c r="N32" s="19">
        <v>100</v>
      </c>
      <c r="O32" s="20">
        <v>2.5</v>
      </c>
      <c r="P32" s="39">
        <f>N32*O32</f>
        <v>250</v>
      </c>
      <c r="Q32" s="1"/>
    </row>
    <row r="33" spans="1:18" ht="23.25" customHeight="1">
      <c r="B33" s="21"/>
      <c r="C33" s="92"/>
      <c r="D33" s="92"/>
      <c r="E33" s="92"/>
      <c r="F33" s="92"/>
      <c r="G33" s="149"/>
      <c r="H33" s="149"/>
      <c r="I33" s="92"/>
      <c r="J33" s="125"/>
      <c r="K33" s="126"/>
      <c r="L33" s="92"/>
      <c r="M33" s="18" t="s">
        <v>18</v>
      </c>
      <c r="N33" s="22">
        <v>100</v>
      </c>
      <c r="O33" s="23">
        <v>2.5</v>
      </c>
      <c r="P33" s="40">
        <f t="shared" ref="P33:P35" si="2">N33*O33</f>
        <v>250</v>
      </c>
      <c r="Q33" s="1"/>
    </row>
    <row r="34" spans="1:18" ht="23.25" customHeight="1">
      <c r="B34" s="21"/>
      <c r="C34" s="92"/>
      <c r="D34" s="92"/>
      <c r="E34" s="92"/>
      <c r="F34" s="92"/>
      <c r="G34" s="149"/>
      <c r="H34" s="149"/>
      <c r="I34" s="92"/>
      <c r="J34" s="125"/>
      <c r="K34" s="126"/>
      <c r="L34" s="92"/>
      <c r="M34" s="18" t="s">
        <v>19</v>
      </c>
      <c r="N34" s="22">
        <v>100</v>
      </c>
      <c r="O34" s="23">
        <v>2.5</v>
      </c>
      <c r="P34" s="40">
        <f t="shared" si="2"/>
        <v>250</v>
      </c>
      <c r="Q34" s="1"/>
    </row>
    <row r="35" spans="1:18" ht="23.25" customHeight="1">
      <c r="B35" s="21"/>
      <c r="C35" s="92"/>
      <c r="D35" s="92"/>
      <c r="E35" s="92"/>
      <c r="F35" s="92"/>
      <c r="G35" s="149"/>
      <c r="H35" s="149"/>
      <c r="I35" s="92"/>
      <c r="J35" s="125"/>
      <c r="K35" s="126"/>
      <c r="L35" s="92"/>
      <c r="M35" s="18" t="s">
        <v>20</v>
      </c>
      <c r="N35" s="22">
        <v>100</v>
      </c>
      <c r="O35" s="23">
        <v>2.5</v>
      </c>
      <c r="P35" s="40">
        <f t="shared" si="2"/>
        <v>250</v>
      </c>
      <c r="Q35" s="1"/>
    </row>
    <row r="36" spans="1:18" ht="23.25" customHeight="1">
      <c r="B36" s="53">
        <v>7000085745</v>
      </c>
      <c r="C36" s="19">
        <v>1234567891011</v>
      </c>
      <c r="D36" s="19" t="s">
        <v>109</v>
      </c>
      <c r="E36" s="18"/>
      <c r="F36" s="18">
        <v>12345</v>
      </c>
      <c r="G36" s="196" t="s">
        <v>89</v>
      </c>
      <c r="H36" s="196"/>
      <c r="I36" s="54" t="s">
        <v>60</v>
      </c>
      <c r="J36" s="125"/>
      <c r="K36" s="126"/>
      <c r="L36" s="54"/>
      <c r="M36" s="18" t="s">
        <v>17</v>
      </c>
      <c r="N36" s="19">
        <v>100</v>
      </c>
      <c r="O36" s="20">
        <v>2.5</v>
      </c>
      <c r="P36" s="39">
        <f>N36*O36</f>
        <v>250</v>
      </c>
      <c r="Q36" s="1"/>
    </row>
    <row r="37" spans="1:18" ht="23.25" customHeight="1">
      <c r="B37" s="21"/>
      <c r="C37" s="92"/>
      <c r="D37" s="92"/>
      <c r="E37" s="92"/>
      <c r="F37" s="92"/>
      <c r="G37" s="149"/>
      <c r="H37" s="149"/>
      <c r="I37" s="92"/>
      <c r="J37" s="125"/>
      <c r="K37" s="126"/>
      <c r="L37" s="92"/>
      <c r="M37" s="18" t="s">
        <v>18</v>
      </c>
      <c r="N37" s="22">
        <v>100</v>
      </c>
      <c r="O37" s="23">
        <v>2.5</v>
      </c>
      <c r="P37" s="40">
        <f t="shared" ref="P37:P39" si="3">N37*O37</f>
        <v>250</v>
      </c>
      <c r="Q37" s="1"/>
    </row>
    <row r="38" spans="1:18" ht="23.25" customHeight="1">
      <c r="B38" s="21"/>
      <c r="C38" s="92"/>
      <c r="D38" s="92"/>
      <c r="E38" s="92"/>
      <c r="F38" s="92"/>
      <c r="G38" s="149"/>
      <c r="H38" s="149"/>
      <c r="I38" s="92"/>
      <c r="J38" s="125"/>
      <c r="K38" s="126"/>
      <c r="L38" s="92"/>
      <c r="M38" s="18" t="s">
        <v>19</v>
      </c>
      <c r="N38" s="22">
        <v>100</v>
      </c>
      <c r="O38" s="23">
        <v>2.5</v>
      </c>
      <c r="P38" s="40">
        <f t="shared" si="3"/>
        <v>250</v>
      </c>
      <c r="Q38" s="1"/>
    </row>
    <row r="39" spans="1:18" ht="23.25" customHeight="1">
      <c r="B39" s="21"/>
      <c r="C39" s="92"/>
      <c r="D39" s="92"/>
      <c r="E39" s="92"/>
      <c r="F39" s="92"/>
      <c r="G39" s="149"/>
      <c r="H39" s="149"/>
      <c r="I39" s="92"/>
      <c r="J39" s="125"/>
      <c r="K39" s="126"/>
      <c r="L39" s="92"/>
      <c r="M39" s="18" t="s">
        <v>20</v>
      </c>
      <c r="N39" s="22">
        <v>100</v>
      </c>
      <c r="O39" s="23">
        <v>2.5</v>
      </c>
      <c r="P39" s="40">
        <f t="shared" si="3"/>
        <v>250</v>
      </c>
      <c r="Q39" s="1"/>
    </row>
    <row r="40" spans="1:18" ht="23.25" customHeight="1">
      <c r="B40" s="53">
        <v>7000085745</v>
      </c>
      <c r="C40" s="19">
        <v>1234567891011</v>
      </c>
      <c r="D40" s="19" t="s">
        <v>109</v>
      </c>
      <c r="E40" s="18"/>
      <c r="F40" s="18">
        <v>12345</v>
      </c>
      <c r="G40" s="196" t="s">
        <v>89</v>
      </c>
      <c r="H40" s="196"/>
      <c r="I40" s="54" t="s">
        <v>60</v>
      </c>
      <c r="J40" s="125"/>
      <c r="K40" s="126"/>
      <c r="L40" s="54"/>
      <c r="M40" s="18" t="s">
        <v>17</v>
      </c>
      <c r="N40" s="19">
        <v>100</v>
      </c>
      <c r="O40" s="20">
        <v>2.5</v>
      </c>
      <c r="P40" s="39">
        <f>N40*O40</f>
        <v>250</v>
      </c>
      <c r="Q40" s="1"/>
    </row>
    <row r="41" spans="1:18" ht="23.25" customHeight="1">
      <c r="B41" s="21"/>
      <c r="C41" s="92"/>
      <c r="D41" s="92"/>
      <c r="E41" s="92"/>
      <c r="F41" s="92"/>
      <c r="G41" s="149"/>
      <c r="H41" s="149"/>
      <c r="I41" s="92"/>
      <c r="J41" s="125"/>
      <c r="K41" s="126"/>
      <c r="L41" s="92"/>
      <c r="M41" s="18" t="s">
        <v>18</v>
      </c>
      <c r="N41" s="22">
        <v>100</v>
      </c>
      <c r="O41" s="23">
        <v>2.5</v>
      </c>
      <c r="P41" s="40">
        <f t="shared" ref="P41:P43" si="4">N41*O41</f>
        <v>250</v>
      </c>
      <c r="Q41" s="1"/>
    </row>
    <row r="42" spans="1:18" ht="23.25" customHeight="1">
      <c r="B42" s="21"/>
      <c r="C42" s="92"/>
      <c r="D42" s="92"/>
      <c r="E42" s="92"/>
      <c r="F42" s="92"/>
      <c r="G42" s="149"/>
      <c r="H42" s="149"/>
      <c r="I42" s="92"/>
      <c r="J42" s="125"/>
      <c r="K42" s="126"/>
      <c r="L42" s="92"/>
      <c r="M42" s="18" t="s">
        <v>19</v>
      </c>
      <c r="N42" s="22">
        <v>100</v>
      </c>
      <c r="O42" s="23">
        <v>2.5</v>
      </c>
      <c r="P42" s="40">
        <f t="shared" si="4"/>
        <v>250</v>
      </c>
      <c r="Q42" s="1"/>
    </row>
    <row r="43" spans="1:18" ht="23.25" customHeight="1">
      <c r="B43" s="21"/>
      <c r="C43" s="92"/>
      <c r="D43" s="92"/>
      <c r="E43" s="92"/>
      <c r="F43" s="92"/>
      <c r="G43" s="149"/>
      <c r="H43" s="149"/>
      <c r="I43" s="92"/>
      <c r="J43" s="125"/>
      <c r="K43" s="126"/>
      <c r="L43" s="92"/>
      <c r="M43" s="18" t="s">
        <v>20</v>
      </c>
      <c r="N43" s="22">
        <v>100</v>
      </c>
      <c r="O43" s="23">
        <v>2.5</v>
      </c>
      <c r="P43" s="40">
        <f t="shared" si="4"/>
        <v>250</v>
      </c>
      <c r="Q43" s="1"/>
    </row>
    <row r="44" spans="1:18" s="5" customFormat="1" ht="23.25" customHeight="1">
      <c r="A44" s="113"/>
      <c r="B44" s="53">
        <v>7000085745</v>
      </c>
      <c r="C44" s="19">
        <v>1234567891011</v>
      </c>
      <c r="D44" s="19" t="s">
        <v>109</v>
      </c>
      <c r="E44" s="18"/>
      <c r="F44" s="18">
        <v>12345</v>
      </c>
      <c r="G44" s="196" t="s">
        <v>89</v>
      </c>
      <c r="H44" s="196"/>
      <c r="I44" s="54" t="s">
        <v>60</v>
      </c>
      <c r="J44" s="125"/>
      <c r="K44" s="126"/>
      <c r="L44" s="54"/>
      <c r="M44" s="18" t="s">
        <v>17</v>
      </c>
      <c r="N44" s="19">
        <v>100</v>
      </c>
      <c r="O44" s="20">
        <v>2.5</v>
      </c>
      <c r="P44" s="39">
        <f>N44*O44</f>
        <v>250</v>
      </c>
      <c r="Q44" s="7"/>
      <c r="R44" s="7"/>
    </row>
    <row r="45" spans="1:18" ht="23.25" customHeight="1">
      <c r="B45" s="21"/>
      <c r="C45" s="92"/>
      <c r="D45" s="92"/>
      <c r="E45" s="92"/>
      <c r="F45" s="92"/>
      <c r="G45" s="149"/>
      <c r="H45" s="149"/>
      <c r="I45" s="92"/>
      <c r="J45" s="125"/>
      <c r="K45" s="126"/>
      <c r="L45" s="92"/>
      <c r="M45" s="18" t="s">
        <v>18</v>
      </c>
      <c r="N45" s="22">
        <v>100</v>
      </c>
      <c r="O45" s="23">
        <v>2.5</v>
      </c>
      <c r="P45" s="40">
        <f t="shared" ref="P45:P47" si="5">N45*O45</f>
        <v>250</v>
      </c>
      <c r="Q45" s="1"/>
    </row>
    <row r="46" spans="1:18" ht="23.25" customHeight="1">
      <c r="B46" s="21"/>
      <c r="C46" s="92"/>
      <c r="D46" s="92"/>
      <c r="E46" s="92"/>
      <c r="F46" s="92"/>
      <c r="G46" s="149"/>
      <c r="H46" s="149"/>
      <c r="I46" s="92"/>
      <c r="J46" s="125"/>
      <c r="K46" s="126"/>
      <c r="L46" s="92"/>
      <c r="M46" s="18" t="s">
        <v>19</v>
      </c>
      <c r="N46" s="22">
        <v>100</v>
      </c>
      <c r="O46" s="23">
        <v>2.5</v>
      </c>
      <c r="P46" s="40">
        <f t="shared" si="5"/>
        <v>250</v>
      </c>
      <c r="Q46" s="1"/>
    </row>
    <row r="47" spans="1:18" ht="23.25" customHeight="1">
      <c r="B47" s="21"/>
      <c r="C47" s="92"/>
      <c r="D47" s="92"/>
      <c r="E47" s="92"/>
      <c r="F47" s="92"/>
      <c r="G47" s="149"/>
      <c r="H47" s="149"/>
      <c r="I47" s="92"/>
      <c r="J47" s="125"/>
      <c r="K47" s="126"/>
      <c r="L47" s="92"/>
      <c r="M47" s="18" t="s">
        <v>20</v>
      </c>
      <c r="N47" s="22">
        <v>100</v>
      </c>
      <c r="O47" s="23">
        <v>2.5</v>
      </c>
      <c r="P47" s="40">
        <f t="shared" si="5"/>
        <v>250</v>
      </c>
      <c r="Q47" s="1"/>
    </row>
    <row r="48" spans="1:18" ht="23.25" customHeight="1">
      <c r="B48" s="53">
        <v>7000085745</v>
      </c>
      <c r="C48" s="19">
        <v>1234567891011</v>
      </c>
      <c r="D48" s="19" t="s">
        <v>109</v>
      </c>
      <c r="E48" s="18"/>
      <c r="F48" s="18">
        <v>12345</v>
      </c>
      <c r="G48" s="196" t="s">
        <v>89</v>
      </c>
      <c r="H48" s="196"/>
      <c r="I48" s="54" t="s">
        <v>60</v>
      </c>
      <c r="J48" s="125"/>
      <c r="K48" s="126"/>
      <c r="L48" s="54"/>
      <c r="M48" s="18" t="s">
        <v>17</v>
      </c>
      <c r="N48" s="19">
        <v>100</v>
      </c>
      <c r="O48" s="20">
        <v>2.5</v>
      </c>
      <c r="P48" s="39">
        <f>N48*O48</f>
        <v>250</v>
      </c>
      <c r="Q48" s="1"/>
    </row>
    <row r="49" spans="1:18" ht="23.25" customHeight="1">
      <c r="B49" s="21"/>
      <c r="C49" s="92"/>
      <c r="D49" s="92"/>
      <c r="E49" s="92"/>
      <c r="F49" s="92"/>
      <c r="G49" s="149"/>
      <c r="H49" s="149"/>
      <c r="I49" s="92"/>
      <c r="J49" s="125"/>
      <c r="K49" s="126"/>
      <c r="L49" s="92"/>
      <c r="M49" s="18" t="s">
        <v>18</v>
      </c>
      <c r="N49" s="22">
        <v>100</v>
      </c>
      <c r="O49" s="23">
        <v>2.5</v>
      </c>
      <c r="P49" s="40">
        <f t="shared" ref="P49:P51" si="6">N49*O49</f>
        <v>250</v>
      </c>
      <c r="Q49" s="1"/>
    </row>
    <row r="50" spans="1:18" ht="23.25" customHeight="1">
      <c r="B50" s="21"/>
      <c r="C50" s="92"/>
      <c r="D50" s="92"/>
      <c r="E50" s="92"/>
      <c r="F50" s="92"/>
      <c r="G50" s="149"/>
      <c r="H50" s="149"/>
      <c r="I50" s="92"/>
      <c r="J50" s="125"/>
      <c r="K50" s="126"/>
      <c r="L50" s="92"/>
      <c r="M50" s="18" t="s">
        <v>19</v>
      </c>
      <c r="N50" s="22">
        <v>100</v>
      </c>
      <c r="O50" s="23">
        <v>2.5</v>
      </c>
      <c r="P50" s="40">
        <f t="shared" si="6"/>
        <v>250</v>
      </c>
      <c r="Q50" s="1"/>
    </row>
    <row r="51" spans="1:18" ht="23.25" customHeight="1">
      <c r="B51" s="21"/>
      <c r="C51" s="92"/>
      <c r="D51" s="92"/>
      <c r="E51" s="92"/>
      <c r="F51" s="92"/>
      <c r="G51" s="149"/>
      <c r="H51" s="149"/>
      <c r="I51" s="92"/>
      <c r="J51" s="125"/>
      <c r="K51" s="126"/>
      <c r="L51" s="92"/>
      <c r="M51" s="18" t="s">
        <v>20</v>
      </c>
      <c r="N51" s="22">
        <v>100</v>
      </c>
      <c r="O51" s="23">
        <v>2.5</v>
      </c>
      <c r="P51" s="40">
        <f t="shared" si="6"/>
        <v>250</v>
      </c>
      <c r="Q51" s="1"/>
    </row>
    <row r="52" spans="1:18" ht="23.25" customHeight="1">
      <c r="B52" s="53">
        <v>7000085745</v>
      </c>
      <c r="C52" s="19">
        <v>1234567891011</v>
      </c>
      <c r="D52" s="19" t="s">
        <v>109</v>
      </c>
      <c r="E52" s="18"/>
      <c r="F52" s="18">
        <v>12345</v>
      </c>
      <c r="G52" s="196" t="s">
        <v>89</v>
      </c>
      <c r="H52" s="196"/>
      <c r="I52" s="54" t="s">
        <v>60</v>
      </c>
      <c r="J52" s="125"/>
      <c r="K52" s="126"/>
      <c r="L52" s="54"/>
      <c r="M52" s="18" t="s">
        <v>17</v>
      </c>
      <c r="N52" s="19">
        <v>100</v>
      </c>
      <c r="O52" s="20">
        <v>2.5</v>
      </c>
      <c r="P52" s="39">
        <f>N52*O52</f>
        <v>250</v>
      </c>
      <c r="Q52" s="1"/>
    </row>
    <row r="53" spans="1:18" ht="23.25" customHeight="1">
      <c r="B53" s="21"/>
      <c r="C53" s="92"/>
      <c r="D53" s="92"/>
      <c r="E53" s="92"/>
      <c r="F53" s="92"/>
      <c r="G53" s="149"/>
      <c r="H53" s="149"/>
      <c r="I53" s="92"/>
      <c r="J53" s="125"/>
      <c r="K53" s="126"/>
      <c r="L53" s="92"/>
      <c r="M53" s="18" t="s">
        <v>18</v>
      </c>
      <c r="N53" s="22">
        <v>100</v>
      </c>
      <c r="O53" s="23">
        <v>2.5</v>
      </c>
      <c r="P53" s="40">
        <f t="shared" ref="P53:P55" si="7">N53*O53</f>
        <v>250</v>
      </c>
      <c r="Q53" s="1"/>
    </row>
    <row r="54" spans="1:18" ht="23.25" customHeight="1">
      <c r="B54" s="21"/>
      <c r="C54" s="92"/>
      <c r="D54" s="92"/>
      <c r="E54" s="92"/>
      <c r="F54" s="92"/>
      <c r="G54" s="149"/>
      <c r="H54" s="149"/>
      <c r="I54" s="92"/>
      <c r="J54" s="125"/>
      <c r="K54" s="126"/>
      <c r="L54" s="92"/>
      <c r="M54" s="18" t="s">
        <v>19</v>
      </c>
      <c r="N54" s="22">
        <v>100</v>
      </c>
      <c r="O54" s="23">
        <v>2.5</v>
      </c>
      <c r="P54" s="40">
        <f t="shared" si="7"/>
        <v>250</v>
      </c>
      <c r="Q54" s="1"/>
    </row>
    <row r="55" spans="1:18" ht="23.25" customHeight="1">
      <c r="B55" s="21"/>
      <c r="C55" s="92"/>
      <c r="D55" s="92"/>
      <c r="E55" s="92"/>
      <c r="F55" s="92"/>
      <c r="G55" s="149"/>
      <c r="H55" s="149"/>
      <c r="I55" s="92"/>
      <c r="J55" s="125"/>
      <c r="K55" s="126"/>
      <c r="L55" s="92"/>
      <c r="M55" s="18" t="s">
        <v>20</v>
      </c>
      <c r="N55" s="22">
        <v>100</v>
      </c>
      <c r="O55" s="23">
        <v>2.5</v>
      </c>
      <c r="P55" s="40">
        <f t="shared" si="7"/>
        <v>250</v>
      </c>
      <c r="Q55" s="1"/>
    </row>
    <row r="56" spans="1:18" ht="23.25" customHeight="1">
      <c r="B56" s="53">
        <v>7000085745</v>
      </c>
      <c r="C56" s="19">
        <v>1234567891011</v>
      </c>
      <c r="D56" s="19" t="s">
        <v>109</v>
      </c>
      <c r="E56" s="18"/>
      <c r="F56" s="18">
        <v>12345</v>
      </c>
      <c r="G56" s="196" t="s">
        <v>89</v>
      </c>
      <c r="H56" s="196"/>
      <c r="I56" s="54" t="s">
        <v>60</v>
      </c>
      <c r="J56" s="125"/>
      <c r="K56" s="126"/>
      <c r="L56" s="54"/>
      <c r="M56" s="18" t="s">
        <v>17</v>
      </c>
      <c r="N56" s="19">
        <v>100</v>
      </c>
      <c r="O56" s="20">
        <v>2.5</v>
      </c>
      <c r="P56" s="39">
        <f>N56*O56</f>
        <v>250</v>
      </c>
      <c r="Q56" s="1"/>
    </row>
    <row r="57" spans="1:18" ht="23.25" customHeight="1">
      <c r="B57" s="21"/>
      <c r="C57" s="92"/>
      <c r="D57" s="92"/>
      <c r="E57" s="92"/>
      <c r="F57" s="92"/>
      <c r="G57" s="149"/>
      <c r="H57" s="149"/>
      <c r="I57" s="92"/>
      <c r="J57" s="125"/>
      <c r="K57" s="126"/>
      <c r="L57" s="92"/>
      <c r="M57" s="18" t="s">
        <v>18</v>
      </c>
      <c r="N57" s="22">
        <v>100</v>
      </c>
      <c r="O57" s="23">
        <v>2.5</v>
      </c>
      <c r="P57" s="40">
        <f t="shared" ref="P57:P59" si="8">N57*O57</f>
        <v>250</v>
      </c>
      <c r="Q57" s="1"/>
    </row>
    <row r="58" spans="1:18" ht="23.25" customHeight="1">
      <c r="B58" s="21"/>
      <c r="C58" s="92"/>
      <c r="D58" s="92"/>
      <c r="E58" s="92"/>
      <c r="F58" s="92"/>
      <c r="G58" s="149"/>
      <c r="H58" s="149"/>
      <c r="I58" s="92"/>
      <c r="J58" s="125"/>
      <c r="K58" s="126"/>
      <c r="L58" s="92"/>
      <c r="M58" s="18" t="s">
        <v>19</v>
      </c>
      <c r="N58" s="22">
        <v>100</v>
      </c>
      <c r="O58" s="23">
        <v>2.5</v>
      </c>
      <c r="P58" s="40">
        <f t="shared" si="8"/>
        <v>250</v>
      </c>
      <c r="Q58" s="1"/>
    </row>
    <row r="59" spans="1:18" ht="23.25" customHeight="1">
      <c r="B59" s="21"/>
      <c r="C59" s="92"/>
      <c r="D59" s="92"/>
      <c r="E59" s="92"/>
      <c r="F59" s="92"/>
      <c r="G59" s="149"/>
      <c r="H59" s="149"/>
      <c r="I59" s="92"/>
      <c r="J59" s="125"/>
      <c r="K59" s="126"/>
      <c r="L59" s="92"/>
      <c r="M59" s="18" t="s">
        <v>20</v>
      </c>
      <c r="N59" s="22">
        <v>100</v>
      </c>
      <c r="O59" s="23">
        <v>2.5</v>
      </c>
      <c r="P59" s="40">
        <f t="shared" si="8"/>
        <v>250</v>
      </c>
      <c r="Q59" s="1"/>
    </row>
    <row r="60" spans="1:18" ht="23.25" customHeight="1">
      <c r="B60" s="53">
        <v>7000085745</v>
      </c>
      <c r="C60" s="19">
        <v>1234567891011</v>
      </c>
      <c r="D60" s="19" t="s">
        <v>109</v>
      </c>
      <c r="E60" s="18"/>
      <c r="F60" s="18">
        <v>12345</v>
      </c>
      <c r="G60" s="196" t="s">
        <v>89</v>
      </c>
      <c r="H60" s="196"/>
      <c r="I60" s="54" t="s">
        <v>60</v>
      </c>
      <c r="J60" s="125"/>
      <c r="K60" s="126"/>
      <c r="L60" s="54"/>
      <c r="M60" s="18" t="s">
        <v>17</v>
      </c>
      <c r="N60" s="19">
        <v>100</v>
      </c>
      <c r="O60" s="20">
        <v>2.5</v>
      </c>
      <c r="P60" s="39">
        <f>N60*O60</f>
        <v>250</v>
      </c>
      <c r="Q60" s="1"/>
    </row>
    <row r="61" spans="1:18" ht="23.25" customHeight="1">
      <c r="B61" s="21"/>
      <c r="C61" s="92"/>
      <c r="D61" s="92"/>
      <c r="E61" s="92"/>
      <c r="F61" s="92"/>
      <c r="G61" s="149"/>
      <c r="H61" s="149"/>
      <c r="I61" s="92"/>
      <c r="J61" s="125"/>
      <c r="K61" s="126"/>
      <c r="L61" s="92"/>
      <c r="M61" s="18" t="s">
        <v>18</v>
      </c>
      <c r="N61" s="22">
        <v>100</v>
      </c>
      <c r="O61" s="23">
        <v>2.5</v>
      </c>
      <c r="P61" s="40">
        <f t="shared" ref="P61:P63" si="9">N61*O61</f>
        <v>250</v>
      </c>
      <c r="Q61" s="1"/>
    </row>
    <row r="62" spans="1:18" ht="23.25" customHeight="1">
      <c r="B62" s="21"/>
      <c r="C62" s="92"/>
      <c r="D62" s="92"/>
      <c r="E62" s="92"/>
      <c r="F62" s="92"/>
      <c r="G62" s="149"/>
      <c r="H62" s="149"/>
      <c r="I62" s="92"/>
      <c r="J62" s="125"/>
      <c r="K62" s="126"/>
      <c r="L62" s="92"/>
      <c r="M62" s="18" t="s">
        <v>19</v>
      </c>
      <c r="N62" s="22">
        <v>100</v>
      </c>
      <c r="O62" s="23">
        <v>2.5</v>
      </c>
      <c r="P62" s="40">
        <f t="shared" si="9"/>
        <v>250</v>
      </c>
      <c r="Q62" s="1"/>
    </row>
    <row r="63" spans="1:18" ht="23.25" customHeight="1">
      <c r="B63" s="21"/>
      <c r="C63" s="92"/>
      <c r="D63" s="92"/>
      <c r="E63" s="92"/>
      <c r="F63" s="92"/>
      <c r="G63" s="149"/>
      <c r="H63" s="149"/>
      <c r="I63" s="92"/>
      <c r="J63" s="125"/>
      <c r="K63" s="126"/>
      <c r="L63" s="92"/>
      <c r="M63" s="18" t="s">
        <v>20</v>
      </c>
      <c r="N63" s="22">
        <v>100</v>
      </c>
      <c r="O63" s="23">
        <v>2.5</v>
      </c>
      <c r="P63" s="40">
        <f t="shared" si="9"/>
        <v>250</v>
      </c>
      <c r="Q63" s="1"/>
    </row>
    <row r="64" spans="1:18" s="5" customFormat="1" ht="23.25" customHeight="1">
      <c r="A64" s="113"/>
      <c r="B64" s="53">
        <v>7000085745</v>
      </c>
      <c r="C64" s="19">
        <v>1234567891011</v>
      </c>
      <c r="D64" s="19" t="s">
        <v>109</v>
      </c>
      <c r="E64" s="18"/>
      <c r="F64" s="18">
        <v>12345</v>
      </c>
      <c r="G64" s="196" t="s">
        <v>89</v>
      </c>
      <c r="H64" s="196"/>
      <c r="I64" s="54" t="s">
        <v>60</v>
      </c>
      <c r="J64" s="125"/>
      <c r="K64" s="126"/>
      <c r="L64" s="54"/>
      <c r="M64" s="18" t="s">
        <v>17</v>
      </c>
      <c r="N64" s="19">
        <v>100</v>
      </c>
      <c r="O64" s="20">
        <v>2.5</v>
      </c>
      <c r="P64" s="39">
        <f>N64*O64</f>
        <v>250</v>
      </c>
      <c r="Q64" s="7"/>
      <c r="R64" s="7"/>
    </row>
    <row r="65" spans="1:23" ht="23.25" customHeight="1">
      <c r="B65" s="21"/>
      <c r="C65" s="92"/>
      <c r="D65" s="92"/>
      <c r="E65" s="92"/>
      <c r="F65" s="92"/>
      <c r="G65" s="149"/>
      <c r="H65" s="149"/>
      <c r="I65" s="92"/>
      <c r="J65" s="125"/>
      <c r="K65" s="126"/>
      <c r="L65" s="92"/>
      <c r="M65" s="18" t="s">
        <v>18</v>
      </c>
      <c r="N65" s="22">
        <v>100</v>
      </c>
      <c r="O65" s="23">
        <v>2.5</v>
      </c>
      <c r="P65" s="40">
        <f t="shared" ref="P65:P67" si="10">N65*O65</f>
        <v>250</v>
      </c>
      <c r="Q65" s="1"/>
    </row>
    <row r="66" spans="1:23" s="1" customFormat="1" ht="23.25" customHeight="1">
      <c r="A66" s="112"/>
      <c r="B66" s="21"/>
      <c r="C66" s="92"/>
      <c r="D66" s="92"/>
      <c r="E66" s="92"/>
      <c r="F66" s="92"/>
      <c r="G66" s="149"/>
      <c r="H66" s="149"/>
      <c r="I66" s="92"/>
      <c r="J66" s="125"/>
      <c r="K66" s="126"/>
      <c r="L66" s="92"/>
      <c r="M66" s="18" t="s">
        <v>19</v>
      </c>
      <c r="N66" s="22">
        <v>100</v>
      </c>
      <c r="O66" s="23">
        <v>2.5</v>
      </c>
      <c r="P66" s="40">
        <f t="shared" si="10"/>
        <v>250</v>
      </c>
      <c r="S66" s="2"/>
      <c r="T66" s="2"/>
      <c r="U66" s="2"/>
      <c r="V66" s="2"/>
      <c r="W66" s="2"/>
    </row>
    <row r="67" spans="1:23" s="1" customFormat="1" ht="23.25" customHeight="1">
      <c r="A67" s="112"/>
      <c r="B67" s="21"/>
      <c r="C67" s="92"/>
      <c r="D67" s="92"/>
      <c r="E67" s="92"/>
      <c r="F67" s="92"/>
      <c r="G67" s="149"/>
      <c r="H67" s="149"/>
      <c r="I67" s="92"/>
      <c r="J67" s="125"/>
      <c r="K67" s="126"/>
      <c r="L67" s="92"/>
      <c r="M67" s="18" t="s">
        <v>20</v>
      </c>
      <c r="N67" s="22">
        <v>100</v>
      </c>
      <c r="O67" s="23">
        <v>2.5</v>
      </c>
      <c r="P67" s="40">
        <f t="shared" si="10"/>
        <v>250</v>
      </c>
      <c r="S67" s="2"/>
      <c r="T67" s="2"/>
      <c r="U67" s="2"/>
      <c r="V67" s="2"/>
      <c r="W67" s="2"/>
    </row>
    <row r="68" spans="1:23" s="1" customFormat="1" ht="23.25" customHeight="1">
      <c r="A68" s="112"/>
      <c r="B68" s="53">
        <v>7000085745</v>
      </c>
      <c r="C68" s="19">
        <v>1234567891011</v>
      </c>
      <c r="D68" s="19" t="s">
        <v>109</v>
      </c>
      <c r="E68" s="18"/>
      <c r="F68" s="18">
        <v>12345</v>
      </c>
      <c r="G68" s="196" t="s">
        <v>89</v>
      </c>
      <c r="H68" s="196"/>
      <c r="I68" s="54" t="s">
        <v>60</v>
      </c>
      <c r="J68" s="125"/>
      <c r="K68" s="126"/>
      <c r="L68" s="54"/>
      <c r="M68" s="18" t="s">
        <v>17</v>
      </c>
      <c r="N68" s="19">
        <v>100</v>
      </c>
      <c r="O68" s="20">
        <v>2.5</v>
      </c>
      <c r="P68" s="39">
        <f>N68*O68</f>
        <v>250</v>
      </c>
      <c r="S68" s="2"/>
      <c r="T68" s="2"/>
      <c r="U68" s="2"/>
      <c r="V68" s="2"/>
      <c r="W68" s="2"/>
    </row>
    <row r="69" spans="1:23" s="1" customFormat="1" ht="23.25" customHeight="1">
      <c r="A69" s="112"/>
      <c r="B69" s="21"/>
      <c r="C69" s="92"/>
      <c r="D69" s="92"/>
      <c r="E69" s="92"/>
      <c r="F69" s="92"/>
      <c r="G69" s="149"/>
      <c r="H69" s="149"/>
      <c r="I69" s="92"/>
      <c r="J69" s="125"/>
      <c r="K69" s="126"/>
      <c r="L69" s="92"/>
      <c r="M69" s="18" t="s">
        <v>18</v>
      </c>
      <c r="N69" s="22">
        <v>100</v>
      </c>
      <c r="O69" s="23">
        <v>2.5</v>
      </c>
      <c r="P69" s="40">
        <f t="shared" ref="P69:P71" si="11">N69*O69</f>
        <v>250</v>
      </c>
      <c r="S69" s="2"/>
      <c r="T69" s="2"/>
      <c r="U69" s="2"/>
      <c r="V69" s="2"/>
      <c r="W69" s="2"/>
    </row>
    <row r="70" spans="1:23" s="1" customFormat="1" ht="23.25" customHeight="1">
      <c r="A70" s="112"/>
      <c r="B70" s="21"/>
      <c r="C70" s="92"/>
      <c r="D70" s="92"/>
      <c r="E70" s="92"/>
      <c r="F70" s="92"/>
      <c r="G70" s="149"/>
      <c r="H70" s="149"/>
      <c r="I70" s="92"/>
      <c r="J70" s="125"/>
      <c r="K70" s="126"/>
      <c r="L70" s="92"/>
      <c r="M70" s="18" t="s">
        <v>19</v>
      </c>
      <c r="N70" s="22">
        <v>100</v>
      </c>
      <c r="O70" s="23">
        <v>2.5</v>
      </c>
      <c r="P70" s="40">
        <f t="shared" si="11"/>
        <v>250</v>
      </c>
      <c r="S70" s="2"/>
      <c r="T70" s="2"/>
      <c r="U70" s="2"/>
      <c r="V70" s="2"/>
      <c r="W70" s="2"/>
    </row>
    <row r="71" spans="1:23" s="1" customFormat="1" ht="23.25" customHeight="1">
      <c r="A71" s="112"/>
      <c r="B71" s="21"/>
      <c r="C71" s="92"/>
      <c r="D71" s="92"/>
      <c r="E71" s="92"/>
      <c r="F71" s="92"/>
      <c r="G71" s="149"/>
      <c r="H71" s="149"/>
      <c r="I71" s="92"/>
      <c r="J71" s="125"/>
      <c r="K71" s="126"/>
      <c r="L71" s="92"/>
      <c r="M71" s="18" t="s">
        <v>20</v>
      </c>
      <c r="N71" s="22">
        <v>100</v>
      </c>
      <c r="O71" s="23">
        <v>2.5</v>
      </c>
      <c r="P71" s="40">
        <f t="shared" si="11"/>
        <v>250</v>
      </c>
      <c r="S71" s="2"/>
      <c r="T71" s="2"/>
      <c r="U71" s="2"/>
      <c r="V71" s="2"/>
      <c r="W71" s="2"/>
    </row>
    <row r="72" spans="1:23" s="1" customFormat="1" ht="21">
      <c r="A72" s="112"/>
      <c r="B72" s="127" t="s">
        <v>123</v>
      </c>
      <c r="C72" s="99"/>
      <c r="D72" s="132">
        <v>1500</v>
      </c>
      <c r="E72" s="132"/>
      <c r="F72" s="132"/>
      <c r="G72" s="57"/>
      <c r="H72" s="57"/>
      <c r="I72" s="57"/>
      <c r="J72" s="57"/>
      <c r="K72" s="57"/>
      <c r="L72" s="57"/>
      <c r="M72" s="98"/>
      <c r="N72" s="61"/>
      <c r="O72" s="62"/>
      <c r="P72" s="63"/>
      <c r="S72" s="2"/>
      <c r="T72" s="2"/>
      <c r="U72" s="2"/>
      <c r="V72" s="2"/>
      <c r="W72" s="2"/>
    </row>
    <row r="73" spans="1:23" s="1" customFormat="1" ht="21">
      <c r="A73" s="112"/>
      <c r="B73" s="127" t="s">
        <v>124</v>
      </c>
      <c r="C73" s="99"/>
      <c r="D73" s="132">
        <v>1300</v>
      </c>
      <c r="E73" s="132"/>
      <c r="F73" s="132"/>
      <c r="G73" s="57"/>
      <c r="H73" s="57"/>
      <c r="I73" s="153" t="s">
        <v>4</v>
      </c>
      <c r="J73" s="153"/>
      <c r="K73" s="153"/>
      <c r="L73" s="153"/>
      <c r="M73" s="153"/>
      <c r="N73" s="42">
        <f>SUM(N24:N71)</f>
        <v>4800</v>
      </c>
      <c r="O73" s="38"/>
      <c r="P73" s="40">
        <f>SUM(P24:P71)</f>
        <v>12000</v>
      </c>
      <c r="S73" s="2"/>
      <c r="T73" s="2"/>
      <c r="U73" s="2"/>
      <c r="V73" s="2"/>
      <c r="W73" s="2"/>
    </row>
    <row r="74" spans="1:23" s="1" customFormat="1" ht="21">
      <c r="A74" s="114" t="s">
        <v>64</v>
      </c>
      <c r="B74" s="127" t="s">
        <v>125</v>
      </c>
      <c r="D74" s="193">
        <v>150.75</v>
      </c>
      <c r="E74" s="193"/>
      <c r="F74" s="193"/>
      <c r="I74" s="38"/>
      <c r="J74" s="38"/>
      <c r="K74" s="38"/>
      <c r="L74" s="38"/>
      <c r="M74" s="38"/>
      <c r="N74" s="41"/>
      <c r="O74" s="38"/>
      <c r="P74" s="38"/>
      <c r="S74" s="2"/>
      <c r="T74" s="2"/>
      <c r="U74" s="2"/>
      <c r="V74" s="2"/>
      <c r="W74" s="2"/>
    </row>
    <row r="75" spans="1:23" s="1" customFormat="1" ht="21">
      <c r="A75" s="112"/>
      <c r="B75" s="127" t="s">
        <v>126</v>
      </c>
      <c r="C75" s="99"/>
      <c r="D75" s="192">
        <v>300</v>
      </c>
      <c r="E75" s="192"/>
      <c r="F75" s="192"/>
      <c r="G75" s="57"/>
      <c r="H75" s="57"/>
      <c r="I75" s="57"/>
      <c r="J75" s="57"/>
      <c r="K75" s="57"/>
      <c r="L75" s="57"/>
      <c r="M75" s="98"/>
      <c r="N75" s="61"/>
      <c r="O75" s="62"/>
      <c r="P75" s="63"/>
      <c r="S75" s="2"/>
      <c r="T75" s="2"/>
      <c r="U75" s="2"/>
      <c r="V75" s="2"/>
      <c r="W75" s="2"/>
    </row>
    <row r="76" spans="1:23" s="1" customFormat="1" ht="21">
      <c r="A76" s="112"/>
      <c r="B76" s="127" t="s">
        <v>127</v>
      </c>
      <c r="C76" s="99"/>
      <c r="D76" s="194">
        <v>1500</v>
      </c>
      <c r="E76" s="194"/>
      <c r="F76" s="194"/>
      <c r="G76" s="57"/>
      <c r="H76" s="57"/>
      <c r="I76" s="57"/>
      <c r="J76" s="57"/>
      <c r="K76" s="57"/>
      <c r="L76" s="57"/>
      <c r="M76" s="98"/>
      <c r="N76" s="61"/>
      <c r="O76" s="62"/>
      <c r="P76" s="63"/>
      <c r="S76" s="2"/>
      <c r="T76" s="2"/>
      <c r="U76" s="2"/>
      <c r="V76" s="2"/>
      <c r="W76" s="2"/>
    </row>
    <row r="77" spans="1:23" s="1" customFormat="1" ht="21">
      <c r="A77" s="114" t="s">
        <v>64</v>
      </c>
      <c r="B77" s="190" t="s">
        <v>128</v>
      </c>
      <c r="C77" s="190"/>
      <c r="D77" s="191" t="s">
        <v>129</v>
      </c>
      <c r="E77" s="191"/>
      <c r="F77" s="191"/>
      <c r="I77" s="38"/>
      <c r="J77" s="38"/>
      <c r="K77" s="38"/>
      <c r="L77" s="38"/>
      <c r="M77" s="38"/>
      <c r="N77" s="41"/>
      <c r="O77" s="38"/>
      <c r="P77" s="38"/>
      <c r="S77" s="2"/>
      <c r="T77" s="2"/>
      <c r="U77" s="2"/>
      <c r="V77" s="2"/>
      <c r="W77" s="2"/>
    </row>
    <row r="78" spans="1:23" s="1" customFormat="1">
      <c r="A78" s="112"/>
      <c r="F78" s="103"/>
      <c r="S78" s="2"/>
      <c r="T78" s="2"/>
      <c r="U78" s="2"/>
      <c r="V78" s="2"/>
      <c r="W78" s="2"/>
    </row>
    <row r="79" spans="1:23" s="1" customFormat="1" ht="16.5" customHeight="1">
      <c r="A79" s="112"/>
      <c r="B79" s="150" t="s">
        <v>24</v>
      </c>
      <c r="C79" s="151"/>
      <c r="D79" s="151"/>
      <c r="E79" s="152"/>
      <c r="F79" s="6"/>
      <c r="I79" s="38"/>
      <c r="J79" s="38"/>
      <c r="K79" s="38"/>
      <c r="L79" s="38"/>
      <c r="M79" s="38"/>
      <c r="N79" s="41"/>
      <c r="O79" s="38"/>
      <c r="P79" s="38"/>
      <c r="S79" s="2"/>
      <c r="T79" s="2"/>
      <c r="U79" s="2"/>
      <c r="V79" s="2"/>
      <c r="W79" s="2"/>
    </row>
    <row r="80" spans="1:23" s="1" customFormat="1" ht="15" customHeight="1">
      <c r="A80" s="112"/>
      <c r="B80" s="145"/>
      <c r="C80" s="145"/>
      <c r="D80" s="122"/>
      <c r="E80" s="146"/>
      <c r="F80" s="146"/>
      <c r="G80" s="146"/>
      <c r="H80" s="146"/>
      <c r="I80" s="38"/>
      <c r="J80" s="38"/>
      <c r="K80" s="38"/>
      <c r="L80" s="117" t="s">
        <v>33</v>
      </c>
      <c r="M80" s="118"/>
      <c r="N80" s="118"/>
      <c r="O80" s="118"/>
      <c r="P80" s="119"/>
      <c r="S80" s="2"/>
      <c r="T80" s="2"/>
      <c r="U80" s="2"/>
      <c r="V80" s="2"/>
      <c r="W80" s="2"/>
    </row>
    <row r="81" spans="1:23" s="1" customFormat="1" ht="15" customHeight="1">
      <c r="A81" s="112"/>
      <c r="B81" s="147" t="s">
        <v>25</v>
      </c>
      <c r="C81" s="147"/>
      <c r="D81" s="96"/>
      <c r="E81" s="135"/>
      <c r="F81" s="137"/>
      <c r="G81" s="137"/>
      <c r="H81" s="136"/>
      <c r="I81" s="38"/>
      <c r="J81" s="38"/>
      <c r="K81" s="38"/>
      <c r="L81" s="93" t="s">
        <v>61</v>
      </c>
      <c r="M81" s="94"/>
      <c r="N81" s="94"/>
      <c r="O81" s="94"/>
      <c r="P81" s="95"/>
      <c r="S81" s="2"/>
      <c r="T81" s="2"/>
      <c r="U81" s="2"/>
      <c r="V81" s="2"/>
      <c r="W81" s="2"/>
    </row>
    <row r="82" spans="1:23" s="1" customFormat="1" ht="15" customHeight="1">
      <c r="A82" s="112"/>
      <c r="B82" s="101" t="s">
        <v>26</v>
      </c>
      <c r="C82" s="102"/>
      <c r="D82" s="96"/>
      <c r="E82" s="135"/>
      <c r="F82" s="137"/>
      <c r="G82" s="137"/>
      <c r="H82" s="136"/>
      <c r="I82" s="38"/>
      <c r="J82" s="38"/>
      <c r="K82" s="38"/>
      <c r="L82" s="93" t="s">
        <v>112</v>
      </c>
      <c r="M82" s="94"/>
      <c r="N82" s="94"/>
      <c r="O82" s="94"/>
      <c r="P82" s="95"/>
      <c r="S82" s="2"/>
      <c r="T82" s="2"/>
      <c r="U82" s="2"/>
      <c r="V82" s="2"/>
      <c r="W82" s="2"/>
    </row>
    <row r="83" spans="1:23" s="1" customFormat="1" ht="15" customHeight="1">
      <c r="A83" s="112"/>
      <c r="B83" s="101" t="s">
        <v>27</v>
      </c>
      <c r="C83" s="102"/>
      <c r="D83" s="96"/>
      <c r="E83" s="135"/>
      <c r="F83" s="137"/>
      <c r="G83" s="137"/>
      <c r="H83" s="136"/>
      <c r="I83" s="38"/>
      <c r="J83" s="38"/>
      <c r="K83" s="38"/>
      <c r="L83" s="93" t="s">
        <v>90</v>
      </c>
      <c r="M83" s="94"/>
      <c r="N83" s="94"/>
      <c r="O83" s="94"/>
      <c r="P83" s="95"/>
      <c r="S83" s="2"/>
      <c r="T83" s="2"/>
      <c r="U83" s="2"/>
      <c r="V83" s="2"/>
      <c r="W83" s="2"/>
    </row>
    <row r="84" spans="1:23" s="1" customFormat="1" ht="15" customHeight="1">
      <c r="A84" s="112"/>
      <c r="B84" s="101" t="s">
        <v>28</v>
      </c>
      <c r="C84" s="102"/>
      <c r="D84" s="96"/>
      <c r="E84" s="135"/>
      <c r="F84" s="137"/>
      <c r="G84" s="137"/>
      <c r="H84" s="136"/>
      <c r="I84" s="38"/>
      <c r="J84" s="38"/>
      <c r="K84" s="38"/>
      <c r="L84" s="93" t="s">
        <v>34</v>
      </c>
      <c r="M84" s="94"/>
      <c r="N84" s="94"/>
      <c r="O84" s="94"/>
      <c r="P84" s="95"/>
      <c r="S84" s="2"/>
      <c r="T84" s="2"/>
      <c r="U84" s="2"/>
      <c r="V84" s="2"/>
      <c r="W84" s="2"/>
    </row>
    <row r="85" spans="1:23" s="1" customFormat="1" ht="15" customHeight="1">
      <c r="A85" s="112"/>
      <c r="B85" s="101" t="s">
        <v>29</v>
      </c>
      <c r="C85" s="102"/>
      <c r="D85" s="96"/>
      <c r="E85" s="135"/>
      <c r="F85" s="137"/>
      <c r="G85" s="137"/>
      <c r="H85" s="136"/>
      <c r="I85" s="38"/>
      <c r="J85" s="38"/>
      <c r="K85" s="38"/>
      <c r="L85" s="93" t="s">
        <v>41</v>
      </c>
      <c r="M85" s="94"/>
      <c r="N85" s="94"/>
      <c r="O85" s="94"/>
      <c r="P85" s="95"/>
      <c r="S85" s="2"/>
      <c r="T85" s="2"/>
      <c r="U85" s="2"/>
      <c r="V85" s="2"/>
      <c r="W85" s="2"/>
    </row>
    <row r="86" spans="1:23" s="1" customFormat="1" ht="18">
      <c r="A86" s="112"/>
      <c r="B86" s="101" t="s">
        <v>30</v>
      </c>
      <c r="C86" s="102"/>
      <c r="D86" s="92"/>
      <c r="E86" s="135"/>
      <c r="F86" s="137"/>
      <c r="G86" s="137"/>
      <c r="H86" s="136"/>
      <c r="I86" s="38"/>
      <c r="J86" s="38"/>
      <c r="K86" s="38"/>
      <c r="L86" s="93" t="s">
        <v>35</v>
      </c>
      <c r="M86" s="94"/>
      <c r="N86" s="94"/>
      <c r="O86" s="94"/>
      <c r="P86" s="95"/>
      <c r="S86" s="2"/>
      <c r="T86" s="2"/>
      <c r="U86" s="2"/>
      <c r="V86" s="2"/>
      <c r="W86" s="2"/>
    </row>
    <row r="87" spans="1:23" s="1" customFormat="1">
      <c r="A87" s="112"/>
      <c r="B87" s="135"/>
      <c r="C87" s="136"/>
      <c r="D87" s="92"/>
      <c r="E87" s="135"/>
      <c r="F87" s="137"/>
      <c r="G87" s="137"/>
      <c r="H87" s="136"/>
      <c r="I87" s="38"/>
      <c r="J87" s="38"/>
      <c r="K87" s="38"/>
      <c r="L87" s="139" t="s">
        <v>113</v>
      </c>
      <c r="M87" s="140"/>
      <c r="N87" s="140"/>
      <c r="O87" s="140"/>
      <c r="P87" s="141"/>
      <c r="S87" s="2"/>
      <c r="T87" s="2"/>
      <c r="U87" s="2"/>
      <c r="V87" s="2"/>
      <c r="W87" s="2"/>
    </row>
    <row r="88" spans="1:23" s="1" customFormat="1">
      <c r="A88" s="112"/>
      <c r="C88" s="38"/>
      <c r="D88" s="38"/>
      <c r="E88" s="91"/>
      <c r="F88" s="91"/>
      <c r="G88" s="38"/>
      <c r="H88" s="38"/>
      <c r="I88" s="38"/>
      <c r="J88" s="38"/>
      <c r="K88" s="38"/>
      <c r="L88" s="195"/>
      <c r="M88" s="195"/>
      <c r="N88" s="195"/>
      <c r="O88" s="195"/>
      <c r="P88" s="195"/>
      <c r="Q88" s="38"/>
      <c r="S88" s="2"/>
      <c r="T88" s="2"/>
      <c r="U88" s="2"/>
      <c r="V88" s="2"/>
      <c r="W88" s="2"/>
    </row>
    <row r="89" spans="1:23" s="1" customFormat="1" ht="16.5" customHeight="1">
      <c r="A89" s="112"/>
      <c r="C89" s="134" t="s">
        <v>31</v>
      </c>
      <c r="D89" s="134"/>
      <c r="E89" s="134"/>
      <c r="F89" s="91"/>
      <c r="G89" s="134" t="s">
        <v>32</v>
      </c>
      <c r="H89" s="134"/>
      <c r="I89" s="38"/>
      <c r="J89" s="38"/>
      <c r="K89" s="38"/>
      <c r="L89" s="38"/>
      <c r="M89" s="138"/>
      <c r="N89" s="138"/>
      <c r="O89" s="138"/>
      <c r="P89" s="138"/>
      <c r="Q89" s="38"/>
      <c r="S89" s="2"/>
      <c r="T89" s="2"/>
      <c r="U89" s="2"/>
      <c r="V89" s="2"/>
      <c r="W89" s="2"/>
    </row>
    <row r="90" spans="1:23" s="1" customFormat="1">
      <c r="A90" s="112"/>
      <c r="C90" s="134" t="s">
        <v>36</v>
      </c>
      <c r="D90" s="134"/>
      <c r="E90" s="134"/>
      <c r="F90" s="91"/>
      <c r="G90" s="134" t="s">
        <v>62</v>
      </c>
      <c r="H90" s="134"/>
      <c r="I90" s="38"/>
      <c r="J90" s="38"/>
      <c r="K90" s="38"/>
      <c r="L90" s="38"/>
      <c r="M90" s="38"/>
      <c r="N90" s="38"/>
      <c r="O90" s="38"/>
      <c r="P90" s="38"/>
      <c r="Q90" s="38"/>
      <c r="S90" s="2"/>
      <c r="T90" s="2"/>
      <c r="U90" s="2"/>
      <c r="V90" s="2"/>
      <c r="W90" s="2"/>
    </row>
    <row r="91" spans="1:23" s="1" customFormat="1">
      <c r="A91" s="112"/>
      <c r="C91" s="38"/>
      <c r="D91" s="38"/>
      <c r="E91" s="91"/>
      <c r="F91" s="91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S91" s="2"/>
      <c r="T91" s="2"/>
      <c r="U91" s="2"/>
      <c r="V91" s="2"/>
      <c r="W91" s="2"/>
    </row>
    <row r="92" spans="1:23" s="1" customFormat="1">
      <c r="A92" s="112"/>
      <c r="C92" s="38"/>
      <c r="D92" s="38"/>
      <c r="E92" s="91"/>
      <c r="F92" s="91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S92" s="2"/>
      <c r="T92" s="2"/>
      <c r="U92" s="2"/>
      <c r="V92" s="2"/>
      <c r="W92" s="2"/>
    </row>
    <row r="93" spans="1:23" s="1" customFormat="1" ht="16.5" customHeight="1">
      <c r="A93" s="112"/>
      <c r="C93" s="38"/>
      <c r="D93" s="38"/>
      <c r="E93" s="91"/>
      <c r="F93" s="91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S93" s="2"/>
      <c r="T93" s="2"/>
      <c r="U93" s="2"/>
      <c r="V93" s="2"/>
      <c r="W93" s="2"/>
    </row>
    <row r="94" spans="1:23" s="1" customFormat="1">
      <c r="A94" s="112"/>
      <c r="C94" s="38"/>
      <c r="D94" s="38"/>
      <c r="E94" s="91"/>
      <c r="F94" s="91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S94" s="2"/>
      <c r="T94" s="2"/>
      <c r="U94" s="2"/>
      <c r="V94" s="2"/>
      <c r="W94" s="2"/>
    </row>
    <row r="95" spans="1:23" s="1" customFormat="1">
      <c r="A95" s="112"/>
      <c r="C95" s="38"/>
      <c r="D95" s="38"/>
      <c r="E95" s="91"/>
      <c r="F95" s="91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S95" s="2"/>
      <c r="T95" s="2"/>
      <c r="U95" s="2"/>
      <c r="V95" s="2"/>
      <c r="W95" s="2"/>
    </row>
    <row r="96" spans="1:23" s="1" customFormat="1">
      <c r="A96" s="112"/>
      <c r="C96" s="38"/>
      <c r="D96" s="38"/>
      <c r="E96" s="91"/>
      <c r="F96" s="91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S96" s="2"/>
      <c r="T96" s="2"/>
      <c r="U96" s="2"/>
      <c r="V96" s="2"/>
      <c r="W96" s="2"/>
    </row>
    <row r="97" spans="1:23" s="1" customFormat="1">
      <c r="A97" s="112"/>
      <c r="C97" s="38"/>
      <c r="D97" s="38"/>
      <c r="E97" s="91"/>
      <c r="F97" s="91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S97" s="2"/>
      <c r="T97" s="2"/>
      <c r="U97" s="2"/>
      <c r="V97" s="2"/>
      <c r="W97" s="2"/>
    </row>
    <row r="98" spans="1:23" s="1" customFormat="1">
      <c r="A98" s="112"/>
      <c r="C98" s="38"/>
      <c r="D98" s="38"/>
      <c r="E98" s="91"/>
      <c r="F98" s="91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S98" s="2"/>
      <c r="T98" s="2"/>
      <c r="U98" s="2"/>
      <c r="V98" s="2"/>
      <c r="W98" s="2"/>
    </row>
    <row r="99" spans="1:23" s="1" customFormat="1">
      <c r="A99" s="112"/>
      <c r="C99" s="38"/>
      <c r="D99" s="38"/>
      <c r="E99" s="91"/>
      <c r="F99" s="91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S99" s="2"/>
      <c r="T99" s="2"/>
      <c r="U99" s="2"/>
      <c r="V99" s="2"/>
      <c r="W99" s="2"/>
    </row>
    <row r="100" spans="1:23" s="1" customFormat="1">
      <c r="A100" s="112"/>
      <c r="C100" s="38"/>
      <c r="D100" s="38"/>
      <c r="E100" s="91"/>
      <c r="F100" s="91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S100" s="2"/>
      <c r="T100" s="2"/>
      <c r="U100" s="2"/>
      <c r="V100" s="2"/>
      <c r="W100" s="2"/>
    </row>
    <row r="101" spans="1:23" s="1" customFormat="1">
      <c r="A101" s="112"/>
      <c r="C101" s="38"/>
      <c r="D101" s="38"/>
      <c r="E101" s="91"/>
      <c r="F101" s="91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S101" s="2"/>
      <c r="T101" s="2"/>
      <c r="U101" s="2"/>
      <c r="V101" s="2"/>
      <c r="W101" s="2"/>
    </row>
    <row r="102" spans="1:23" s="1" customFormat="1">
      <c r="A102" s="112"/>
      <c r="C102" s="38"/>
      <c r="D102" s="38"/>
      <c r="E102" s="91"/>
      <c r="F102" s="91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S102" s="2"/>
      <c r="T102" s="2"/>
      <c r="U102" s="2"/>
      <c r="V102" s="2"/>
      <c r="W102" s="2"/>
    </row>
    <row r="103" spans="1:23" s="1" customFormat="1">
      <c r="A103" s="112"/>
      <c r="C103" s="38"/>
      <c r="D103" s="38"/>
      <c r="E103" s="91"/>
      <c r="F103" s="91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S103" s="2"/>
      <c r="T103" s="2"/>
      <c r="U103" s="2"/>
      <c r="V103" s="2"/>
      <c r="W103" s="2"/>
    </row>
    <row r="104" spans="1:23" s="1" customFormat="1">
      <c r="A104" s="112"/>
      <c r="C104" s="38"/>
      <c r="D104" s="38"/>
      <c r="E104" s="91"/>
      <c r="F104" s="91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S104" s="2"/>
      <c r="T104" s="2"/>
      <c r="U104" s="2"/>
      <c r="V104" s="2"/>
      <c r="W104" s="2"/>
    </row>
    <row r="105" spans="1:23" s="1" customFormat="1">
      <c r="A105" s="112"/>
      <c r="C105" s="38"/>
      <c r="D105" s="38"/>
      <c r="E105" s="91"/>
      <c r="F105" s="91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S105" s="2"/>
      <c r="T105" s="2"/>
      <c r="U105" s="2"/>
      <c r="V105" s="2"/>
      <c r="W105" s="2"/>
    </row>
    <row r="106" spans="1:23" s="1" customFormat="1">
      <c r="A106" s="112"/>
      <c r="C106" s="38"/>
      <c r="D106" s="38"/>
      <c r="E106" s="91"/>
      <c r="F106" s="91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S106" s="2"/>
      <c r="T106" s="2"/>
      <c r="U106" s="2"/>
      <c r="V106" s="2"/>
      <c r="W106" s="2"/>
    </row>
    <row r="107" spans="1:23" s="1" customFormat="1">
      <c r="A107" s="112"/>
      <c r="C107" s="38"/>
      <c r="D107" s="38"/>
      <c r="E107" s="91"/>
      <c r="F107" s="91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S107" s="2"/>
      <c r="T107" s="2"/>
      <c r="U107" s="2"/>
      <c r="V107" s="2"/>
      <c r="W107" s="2"/>
    </row>
    <row r="108" spans="1:23" s="1" customFormat="1">
      <c r="A108" s="112"/>
      <c r="C108" s="38"/>
      <c r="D108" s="38"/>
      <c r="E108" s="91"/>
      <c r="F108" s="91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S108" s="2"/>
      <c r="T108" s="2"/>
      <c r="U108" s="2"/>
      <c r="V108" s="2"/>
      <c r="W108" s="2"/>
    </row>
    <row r="109" spans="1:23" s="1" customFormat="1">
      <c r="A109" s="112"/>
      <c r="C109" s="38"/>
      <c r="D109" s="38"/>
      <c r="E109" s="91"/>
      <c r="F109" s="91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S109" s="2"/>
      <c r="T109" s="2"/>
      <c r="U109" s="2"/>
      <c r="V109" s="2"/>
      <c r="W109" s="2"/>
    </row>
    <row r="110" spans="1:23" s="1" customFormat="1">
      <c r="A110" s="112"/>
      <c r="C110" s="38"/>
      <c r="D110" s="38"/>
      <c r="E110" s="91"/>
      <c r="F110" s="91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S110" s="2"/>
      <c r="T110" s="2"/>
      <c r="U110" s="2"/>
      <c r="V110" s="2"/>
      <c r="W110" s="2"/>
    </row>
    <row r="111" spans="1:23" s="1" customFormat="1">
      <c r="A111" s="112"/>
      <c r="C111" s="38"/>
      <c r="D111" s="38"/>
      <c r="E111" s="91"/>
      <c r="F111" s="91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S111" s="2"/>
      <c r="T111" s="2"/>
      <c r="U111" s="2"/>
      <c r="V111" s="2"/>
      <c r="W111" s="2"/>
    </row>
    <row r="112" spans="1:23" s="1" customFormat="1">
      <c r="A112" s="112"/>
      <c r="C112" s="38"/>
      <c r="D112" s="38"/>
      <c r="E112" s="91"/>
      <c r="F112" s="91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S112" s="2"/>
      <c r="T112" s="2"/>
      <c r="U112" s="2"/>
      <c r="V112" s="2"/>
      <c r="W112" s="2"/>
    </row>
    <row r="113" spans="1:23" s="1" customFormat="1">
      <c r="A113" s="112"/>
      <c r="C113" s="38"/>
      <c r="D113" s="38"/>
      <c r="E113" s="91"/>
      <c r="F113" s="91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S113" s="2"/>
      <c r="T113" s="2"/>
      <c r="U113" s="2"/>
      <c r="V113" s="2"/>
      <c r="W113" s="2"/>
    </row>
    <row r="114" spans="1:23" s="1" customFormat="1">
      <c r="A114" s="112"/>
      <c r="C114" s="38"/>
      <c r="D114" s="38"/>
      <c r="E114" s="91"/>
      <c r="F114" s="91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S114" s="2"/>
      <c r="T114" s="2"/>
      <c r="U114" s="2"/>
      <c r="V114" s="2"/>
      <c r="W114" s="2"/>
    </row>
    <row r="115" spans="1:23" s="1" customFormat="1">
      <c r="A115" s="112"/>
      <c r="C115" s="38"/>
      <c r="D115" s="38"/>
      <c r="E115" s="91"/>
      <c r="F115" s="91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S115" s="2"/>
      <c r="T115" s="2"/>
      <c r="U115" s="2"/>
      <c r="V115" s="2"/>
      <c r="W115" s="2"/>
    </row>
    <row r="116" spans="1:23" s="1" customFormat="1">
      <c r="A116" s="112"/>
      <c r="C116" s="38"/>
      <c r="D116" s="38"/>
      <c r="E116" s="91"/>
      <c r="F116" s="91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S116" s="2"/>
      <c r="T116" s="2"/>
      <c r="U116" s="2"/>
      <c r="V116" s="2"/>
      <c r="W116" s="2"/>
    </row>
    <row r="117" spans="1:23" s="1" customFormat="1">
      <c r="A117" s="112"/>
      <c r="C117" s="38"/>
      <c r="D117" s="38"/>
      <c r="E117" s="91"/>
      <c r="F117" s="91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S117" s="2"/>
      <c r="T117" s="2"/>
      <c r="U117" s="2"/>
      <c r="V117" s="2"/>
      <c r="W117" s="2"/>
    </row>
    <row r="118" spans="1:23" s="1" customFormat="1">
      <c r="A118" s="112"/>
      <c r="C118" s="38"/>
      <c r="D118" s="38"/>
      <c r="E118" s="91"/>
      <c r="F118" s="91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S118" s="2"/>
      <c r="T118" s="2"/>
      <c r="U118" s="2"/>
      <c r="V118" s="2"/>
      <c r="W118" s="2"/>
    </row>
    <row r="119" spans="1:23" s="1" customFormat="1">
      <c r="A119" s="112"/>
      <c r="C119" s="38"/>
      <c r="D119" s="38"/>
      <c r="E119" s="91"/>
      <c r="F119" s="91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S119" s="2"/>
      <c r="T119" s="2"/>
      <c r="U119" s="2"/>
      <c r="V119" s="2"/>
      <c r="W119" s="2"/>
    </row>
    <row r="120" spans="1:23" s="1" customFormat="1">
      <c r="A120" s="112"/>
      <c r="C120" s="38"/>
      <c r="D120" s="38"/>
      <c r="E120" s="91"/>
      <c r="F120" s="91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S120" s="2"/>
      <c r="T120" s="2"/>
      <c r="U120" s="2"/>
      <c r="V120" s="2"/>
      <c r="W120" s="2"/>
    </row>
    <row r="121" spans="1:23" s="1" customFormat="1">
      <c r="A121" s="112"/>
      <c r="C121" s="38"/>
      <c r="D121" s="38"/>
      <c r="E121" s="91"/>
      <c r="F121" s="91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S121" s="2"/>
      <c r="T121" s="2"/>
      <c r="U121" s="2"/>
      <c r="V121" s="2"/>
      <c r="W121" s="2"/>
    </row>
    <row r="122" spans="1:23" s="1" customFormat="1">
      <c r="A122" s="112"/>
      <c r="C122" s="38"/>
      <c r="D122" s="38"/>
      <c r="E122" s="91"/>
      <c r="F122" s="91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S122" s="2"/>
      <c r="T122" s="2"/>
      <c r="U122" s="2"/>
      <c r="V122" s="2"/>
      <c r="W122" s="2"/>
    </row>
    <row r="123" spans="1:23" s="1" customFormat="1">
      <c r="A123" s="112"/>
      <c r="C123" s="38"/>
      <c r="D123" s="38"/>
      <c r="E123" s="91"/>
      <c r="F123" s="91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S123" s="2"/>
      <c r="T123" s="2"/>
      <c r="U123" s="2"/>
      <c r="V123" s="2"/>
      <c r="W123" s="2"/>
    </row>
  </sheetData>
  <mergeCells count="92">
    <mergeCell ref="B2:P2"/>
    <mergeCell ref="N13:P13"/>
    <mergeCell ref="E15:H15"/>
    <mergeCell ref="E16:H16"/>
    <mergeCell ref="I16:P16"/>
    <mergeCell ref="E13:F13"/>
    <mergeCell ref="G28:H28"/>
    <mergeCell ref="E17:H17"/>
    <mergeCell ref="I17:P17"/>
    <mergeCell ref="E18:H18"/>
    <mergeCell ref="I18:P18"/>
    <mergeCell ref="I20:P20"/>
    <mergeCell ref="E19:F19"/>
    <mergeCell ref="G19:H19"/>
    <mergeCell ref="I19:P19"/>
    <mergeCell ref="G23:H23"/>
    <mergeCell ref="G24:H24"/>
    <mergeCell ref="G25:H25"/>
    <mergeCell ref="G26:H26"/>
    <mergeCell ref="G27:H27"/>
    <mergeCell ref="G40:H40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52:H52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64:H64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E82:H82"/>
    <mergeCell ref="E83:H83"/>
    <mergeCell ref="E84:H84"/>
    <mergeCell ref="I73:M73"/>
    <mergeCell ref="B79:E79"/>
    <mergeCell ref="B80:C80"/>
    <mergeCell ref="E80:H80"/>
    <mergeCell ref="B81:C81"/>
    <mergeCell ref="E81:H81"/>
    <mergeCell ref="E85:H85"/>
    <mergeCell ref="E86:H86"/>
    <mergeCell ref="B87:C87"/>
    <mergeCell ref="E87:H87"/>
    <mergeCell ref="L87:P87"/>
    <mergeCell ref="L88:P88"/>
    <mergeCell ref="C89:E89"/>
    <mergeCell ref="G89:H89"/>
    <mergeCell ref="M89:P89"/>
    <mergeCell ref="C90:E90"/>
    <mergeCell ref="G90:H90"/>
    <mergeCell ref="B20:D20"/>
    <mergeCell ref="E20:H20"/>
    <mergeCell ref="B77:C77"/>
    <mergeCell ref="D77:F77"/>
    <mergeCell ref="D75:F75"/>
    <mergeCell ref="D74:F74"/>
    <mergeCell ref="D73:F73"/>
    <mergeCell ref="D72:F72"/>
    <mergeCell ref="D76:F76"/>
    <mergeCell ref="G71:H71"/>
    <mergeCell ref="G65:H65"/>
    <mergeCell ref="G66:H66"/>
    <mergeCell ref="G67:H67"/>
    <mergeCell ref="G68:H68"/>
    <mergeCell ref="G69:H69"/>
    <mergeCell ref="G70:H70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5" orientation="landscape" r:id="rId1"/>
  <rowBreaks count="2" manualBreakCount="2">
    <brk id="48" max="17" man="1"/>
    <brk id="92" max="1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8"/>
  <sheetViews>
    <sheetView tabSelected="1" view="pageBreakPreview" zoomScale="110" zoomScaleNormal="100" zoomScaleSheetLayoutView="110" workbookViewId="0">
      <selection activeCell="L18" sqref="L18:S18"/>
    </sheetView>
  </sheetViews>
  <sheetFormatPr defaultRowHeight="16.5"/>
  <cols>
    <col min="1" max="1" width="1.140625" style="9" customWidth="1"/>
    <col min="2" max="2" width="11.140625" style="9" customWidth="1"/>
    <col min="3" max="3" width="12.7109375" style="9" customWidth="1"/>
    <col min="4" max="4" width="23.140625" style="9" customWidth="1"/>
    <col min="5" max="5" width="9.85546875" style="9" customWidth="1"/>
    <col min="6" max="9" width="4" style="9" customWidth="1"/>
    <col min="10" max="10" width="5" style="9" customWidth="1"/>
    <col min="11" max="11" width="3.5703125" style="9" customWidth="1"/>
    <col min="12" max="12" width="9.140625" style="9"/>
    <col min="13" max="14" width="9.85546875" style="9" customWidth="1"/>
    <col min="15" max="15" width="7.28515625" style="9" customWidth="1"/>
    <col min="16" max="16" width="7.140625" style="9" customWidth="1"/>
    <col min="17" max="18" width="9.140625" style="9"/>
    <col min="19" max="19" width="6" style="9" customWidth="1"/>
    <col min="20" max="20" width="1.28515625" style="9" customWidth="1"/>
    <col min="21" max="16384" width="9.140625" style="9"/>
  </cols>
  <sheetData>
    <row r="1" spans="1:20" ht="14.25" customHeight="1">
      <c r="A1" s="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8"/>
    </row>
    <row r="2" spans="1:20" ht="20.25" customHeight="1">
      <c r="B2" s="232" t="s">
        <v>40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4"/>
      <c r="T2" s="8"/>
    </row>
    <row r="3" spans="1:20" ht="8.25" hidden="1" customHeight="1">
      <c r="A3" s="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8"/>
    </row>
    <row r="4" spans="1:20">
      <c r="B4" s="25" t="s">
        <v>5</v>
      </c>
      <c r="C4" s="24"/>
      <c r="D4" s="24"/>
      <c r="E4" s="24"/>
      <c r="F4" s="24"/>
      <c r="G4" s="24"/>
      <c r="H4" s="24"/>
      <c r="I4" s="24"/>
      <c r="J4" s="24"/>
      <c r="K4" s="24"/>
      <c r="L4" s="25" t="s">
        <v>6</v>
      </c>
      <c r="M4" s="24"/>
      <c r="N4" s="24"/>
      <c r="O4" s="24"/>
      <c r="P4" s="24"/>
      <c r="Q4" s="24"/>
      <c r="R4" s="24"/>
      <c r="S4" s="26"/>
      <c r="T4" s="10"/>
    </row>
    <row r="5" spans="1:20" ht="6" customHeight="1">
      <c r="B5" s="29"/>
      <c r="C5" s="10"/>
      <c r="D5" s="10"/>
      <c r="E5" s="10"/>
      <c r="F5" s="10"/>
      <c r="G5" s="10"/>
      <c r="H5" s="10"/>
      <c r="I5" s="10"/>
      <c r="J5" s="10"/>
      <c r="K5" s="10"/>
      <c r="L5" s="11"/>
      <c r="M5" s="10"/>
      <c r="N5" s="10"/>
      <c r="O5" s="10"/>
      <c r="P5" s="10"/>
      <c r="Q5" s="10"/>
      <c r="R5" s="10"/>
      <c r="S5" s="12"/>
      <c r="T5" s="10"/>
    </row>
    <row r="6" spans="1:20" ht="12" customHeight="1">
      <c r="B6" s="27" t="s">
        <v>7</v>
      </c>
      <c r="C6" s="10"/>
      <c r="D6" s="10" t="s">
        <v>38</v>
      </c>
      <c r="E6" s="10"/>
      <c r="F6" s="10"/>
      <c r="G6" s="10"/>
      <c r="H6" s="10"/>
      <c r="I6" s="10"/>
      <c r="J6" s="10"/>
      <c r="K6" s="10"/>
      <c r="L6" s="27" t="s">
        <v>52</v>
      </c>
      <c r="M6" s="30"/>
      <c r="N6" s="30"/>
      <c r="O6" s="30"/>
      <c r="P6" s="30"/>
      <c r="Q6" s="30"/>
      <c r="R6" s="30"/>
      <c r="S6" s="31"/>
      <c r="T6" s="10"/>
    </row>
    <row r="7" spans="1:20" ht="12" customHeight="1">
      <c r="B7" s="27" t="s">
        <v>1</v>
      </c>
      <c r="C7" s="10"/>
      <c r="D7" s="10" t="s">
        <v>38</v>
      </c>
      <c r="E7" s="10"/>
      <c r="F7" s="10"/>
      <c r="G7" s="10"/>
      <c r="H7" s="10"/>
      <c r="I7" s="10"/>
      <c r="J7" s="10"/>
      <c r="K7" s="10"/>
      <c r="L7" s="27" t="s">
        <v>53</v>
      </c>
      <c r="M7" s="30"/>
      <c r="N7" s="30"/>
      <c r="O7" s="30"/>
      <c r="P7" s="30"/>
      <c r="Q7" s="30"/>
      <c r="R7" s="30"/>
      <c r="S7" s="31"/>
      <c r="T7" s="10"/>
    </row>
    <row r="8" spans="1:20" ht="12" customHeight="1">
      <c r="B8" s="27" t="s">
        <v>8</v>
      </c>
      <c r="C8" s="10"/>
      <c r="D8" s="10" t="s">
        <v>38</v>
      </c>
      <c r="E8" s="10"/>
      <c r="F8" s="10"/>
      <c r="G8" s="10"/>
      <c r="H8" s="10"/>
      <c r="I8" s="10"/>
      <c r="J8" s="10"/>
      <c r="K8" s="10"/>
      <c r="L8" s="27" t="s">
        <v>54</v>
      </c>
      <c r="M8" s="30"/>
      <c r="N8" s="30"/>
      <c r="O8" s="30"/>
      <c r="P8" s="30"/>
      <c r="Q8" s="30"/>
      <c r="R8" s="30"/>
      <c r="S8" s="31"/>
      <c r="T8" s="10"/>
    </row>
    <row r="9" spans="1:20" ht="12" customHeight="1">
      <c r="B9" s="27" t="s">
        <v>9</v>
      </c>
      <c r="C9" s="10"/>
      <c r="D9" s="10" t="s">
        <v>38</v>
      </c>
      <c r="E9" s="10"/>
      <c r="F9" s="10"/>
      <c r="G9" s="10"/>
      <c r="H9" s="10"/>
      <c r="I9" s="10"/>
      <c r="J9" s="10"/>
      <c r="K9" s="10"/>
      <c r="L9" s="27" t="s">
        <v>55</v>
      </c>
      <c r="M9" s="30"/>
      <c r="N9" s="30"/>
      <c r="O9" s="30"/>
      <c r="P9" s="30"/>
      <c r="Q9" s="30"/>
      <c r="R9" s="30"/>
      <c r="S9" s="31"/>
      <c r="T9" s="10"/>
    </row>
    <row r="10" spans="1:20" ht="12" customHeight="1">
      <c r="B10" s="27" t="s">
        <v>10</v>
      </c>
      <c r="C10" s="10"/>
      <c r="D10" s="10" t="s">
        <v>38</v>
      </c>
      <c r="E10" s="10"/>
      <c r="F10" s="10"/>
      <c r="G10" s="10"/>
      <c r="H10" s="10"/>
      <c r="I10" s="10"/>
      <c r="J10" s="10"/>
      <c r="K10" s="10"/>
      <c r="L10" s="27" t="s">
        <v>56</v>
      </c>
      <c r="M10" s="30"/>
      <c r="N10" s="30"/>
      <c r="O10" s="30"/>
      <c r="P10" s="30"/>
      <c r="Q10" s="30"/>
      <c r="R10" s="30"/>
      <c r="S10" s="31"/>
      <c r="T10" s="10"/>
    </row>
    <row r="11" spans="1:20" ht="8.25" customHeight="1">
      <c r="B11" s="28"/>
      <c r="C11" s="15"/>
      <c r="D11" s="15"/>
      <c r="E11" s="15"/>
      <c r="F11" s="15"/>
      <c r="G11" s="15"/>
      <c r="H11" s="15"/>
      <c r="I11" s="15"/>
      <c r="J11" s="15"/>
      <c r="K11" s="15"/>
      <c r="L11" s="28"/>
      <c r="M11" s="32"/>
      <c r="N11" s="32"/>
      <c r="O11" s="32"/>
      <c r="P11" s="32"/>
      <c r="Q11" s="32"/>
      <c r="R11" s="32"/>
      <c r="S11" s="33"/>
      <c r="T11" s="10"/>
    </row>
    <row r="12" spans="1:20" ht="7.5" customHeight="1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s="16" customFormat="1" ht="18" customHeight="1">
      <c r="B13" s="35" t="s">
        <v>63</v>
      </c>
      <c r="C13" s="34"/>
      <c r="D13" s="173"/>
      <c r="E13" s="174"/>
      <c r="F13" s="240" t="s">
        <v>94</v>
      </c>
      <c r="G13" s="241"/>
      <c r="H13" s="83"/>
      <c r="I13" s="83"/>
      <c r="J13" s="83"/>
      <c r="K13" s="84"/>
      <c r="L13" s="35" t="s">
        <v>65</v>
      </c>
      <c r="M13" s="80"/>
      <c r="N13" s="237">
        <v>42138</v>
      </c>
      <c r="O13" s="238"/>
      <c r="P13" s="238"/>
      <c r="Q13" s="238"/>
      <c r="R13" s="238"/>
      <c r="S13" s="239"/>
      <c r="T13" s="17"/>
    </row>
    <row r="14" spans="1:20" ht="7.5" customHeight="1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13.5" customHeight="1">
      <c r="B15" s="235" t="s">
        <v>72</v>
      </c>
      <c r="C15" s="236"/>
      <c r="D15" s="179" t="s">
        <v>39</v>
      </c>
      <c r="E15" s="180"/>
      <c r="F15" s="180"/>
      <c r="G15" s="180"/>
      <c r="H15" s="180"/>
      <c r="I15" s="180"/>
      <c r="J15" s="180"/>
      <c r="K15" s="181"/>
      <c r="L15" s="25" t="s">
        <v>14</v>
      </c>
      <c r="M15" s="24"/>
      <c r="N15" s="24"/>
      <c r="O15" s="24"/>
      <c r="P15" s="24"/>
      <c r="Q15" s="24"/>
      <c r="R15" s="24"/>
      <c r="S15" s="26"/>
      <c r="T15" s="8"/>
    </row>
    <row r="16" spans="1:20" ht="12" customHeight="1">
      <c r="B16" s="230" t="s">
        <v>11</v>
      </c>
      <c r="C16" s="231"/>
      <c r="D16" s="167" t="s">
        <v>39</v>
      </c>
      <c r="E16" s="168"/>
      <c r="F16" s="168"/>
      <c r="G16" s="168"/>
      <c r="H16" s="168"/>
      <c r="I16" s="168"/>
      <c r="J16" s="168"/>
      <c r="K16" s="169"/>
      <c r="L16" s="182" t="s">
        <v>79</v>
      </c>
      <c r="M16" s="183"/>
      <c r="N16" s="183"/>
      <c r="O16" s="183"/>
      <c r="P16" s="183"/>
      <c r="Q16" s="183"/>
      <c r="R16" s="183"/>
      <c r="S16" s="184"/>
      <c r="T16" s="8"/>
    </row>
    <row r="17" spans="1:20" ht="12" customHeight="1">
      <c r="B17" s="230" t="s">
        <v>12</v>
      </c>
      <c r="C17" s="231"/>
      <c r="D17" s="167" t="s">
        <v>39</v>
      </c>
      <c r="E17" s="168"/>
      <c r="F17" s="168"/>
      <c r="G17" s="168"/>
      <c r="H17" s="168"/>
      <c r="I17" s="168"/>
      <c r="J17" s="168"/>
      <c r="K17" s="169"/>
      <c r="L17" s="170" t="s">
        <v>87</v>
      </c>
      <c r="M17" s="171"/>
      <c r="N17" s="171"/>
      <c r="O17" s="171"/>
      <c r="P17" s="171"/>
      <c r="Q17" s="171"/>
      <c r="R17" s="171"/>
      <c r="S17" s="172"/>
      <c r="T17" s="8"/>
    </row>
    <row r="18" spans="1:20" ht="12" customHeight="1">
      <c r="B18" s="230" t="s">
        <v>13</v>
      </c>
      <c r="C18" s="231"/>
      <c r="D18" s="167" t="s">
        <v>39</v>
      </c>
      <c r="E18" s="168"/>
      <c r="F18" s="168"/>
      <c r="G18" s="168"/>
      <c r="H18" s="168"/>
      <c r="I18" s="168"/>
      <c r="J18" s="168"/>
      <c r="K18" s="169"/>
      <c r="L18" s="170" t="s">
        <v>81</v>
      </c>
      <c r="M18" s="171"/>
      <c r="N18" s="171"/>
      <c r="O18" s="171"/>
      <c r="P18" s="171"/>
      <c r="Q18" s="171"/>
      <c r="R18" s="171"/>
      <c r="S18" s="172"/>
      <c r="T18" s="8"/>
    </row>
    <row r="19" spans="1:20" ht="12" customHeight="1">
      <c r="B19" s="230" t="s">
        <v>75</v>
      </c>
      <c r="C19" s="242"/>
      <c r="D19" s="167" t="s">
        <v>21</v>
      </c>
      <c r="E19" s="168"/>
      <c r="F19" s="168"/>
      <c r="G19" s="168" t="s">
        <v>22</v>
      </c>
      <c r="H19" s="168"/>
      <c r="I19" s="168"/>
      <c r="J19" s="168"/>
      <c r="K19" s="169"/>
      <c r="L19" s="170" t="s">
        <v>88</v>
      </c>
      <c r="M19" s="171"/>
      <c r="N19" s="171"/>
      <c r="O19" s="171"/>
      <c r="P19" s="171"/>
      <c r="Q19" s="171"/>
      <c r="R19" s="171"/>
      <c r="S19" s="172"/>
      <c r="T19" s="8"/>
    </row>
    <row r="20" spans="1:20" ht="12" customHeight="1">
      <c r="B20" s="187" t="s">
        <v>95</v>
      </c>
      <c r="C20" s="189"/>
      <c r="D20" s="129" t="s">
        <v>96</v>
      </c>
      <c r="E20" s="130"/>
      <c r="F20" s="130"/>
      <c r="G20" s="130"/>
      <c r="H20" s="130"/>
      <c r="I20" s="130"/>
      <c r="J20" s="130"/>
      <c r="K20" s="161"/>
      <c r="L20" s="81"/>
      <c r="M20" s="81"/>
      <c r="N20" s="81"/>
      <c r="O20" s="81"/>
      <c r="P20" s="81"/>
      <c r="Q20" s="81"/>
      <c r="R20" s="81"/>
      <c r="S20" s="82"/>
      <c r="T20" s="8"/>
    </row>
    <row r="21" spans="1:20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8"/>
    </row>
    <row r="22" spans="1:20" ht="20.25" customHeight="1">
      <c r="A22" s="8"/>
      <c r="B22" s="222" t="s">
        <v>66</v>
      </c>
      <c r="C22" s="222" t="s">
        <v>58</v>
      </c>
      <c r="D22" s="222" t="s">
        <v>43</v>
      </c>
      <c r="E22" s="222" t="s">
        <v>42</v>
      </c>
      <c r="F22" s="49">
        <v>36</v>
      </c>
      <c r="G22" s="49">
        <v>38</v>
      </c>
      <c r="H22" s="49">
        <v>40</v>
      </c>
      <c r="I22" s="49">
        <v>42</v>
      </c>
      <c r="J22" s="49">
        <v>44</v>
      </c>
      <c r="K22" s="49">
        <v>46</v>
      </c>
      <c r="L22" s="228" t="s">
        <v>67</v>
      </c>
      <c r="M22" s="228" t="s">
        <v>74</v>
      </c>
      <c r="N22" s="228" t="s">
        <v>99</v>
      </c>
      <c r="O22" s="228" t="s">
        <v>97</v>
      </c>
      <c r="P22" s="228" t="s">
        <v>98</v>
      </c>
      <c r="Q22" s="224" t="s">
        <v>46</v>
      </c>
      <c r="R22" s="224" t="s">
        <v>47</v>
      </c>
      <c r="S22" s="226" t="s">
        <v>68</v>
      </c>
      <c r="T22" s="8"/>
    </row>
    <row r="23" spans="1:20" ht="23.25" customHeight="1">
      <c r="A23" s="8"/>
      <c r="B23" s="223"/>
      <c r="C23" s="223"/>
      <c r="D23" s="223"/>
      <c r="E23" s="223"/>
      <c r="F23" s="49" t="s">
        <v>44</v>
      </c>
      <c r="G23" s="49" t="s">
        <v>83</v>
      </c>
      <c r="H23" s="49" t="s">
        <v>85</v>
      </c>
      <c r="I23" s="49" t="s">
        <v>84</v>
      </c>
      <c r="J23" s="49" t="s">
        <v>86</v>
      </c>
      <c r="K23" s="49" t="s">
        <v>45</v>
      </c>
      <c r="L23" s="229"/>
      <c r="M23" s="229"/>
      <c r="N23" s="229"/>
      <c r="O23" s="229"/>
      <c r="P23" s="229"/>
      <c r="Q23" s="225"/>
      <c r="R23" s="225"/>
      <c r="S23" s="227"/>
      <c r="T23" s="8"/>
    </row>
    <row r="24" spans="1:20">
      <c r="A24" s="8"/>
      <c r="B24" s="43">
        <v>7000085745</v>
      </c>
      <c r="C24" s="42">
        <v>1234567891011</v>
      </c>
      <c r="D24" s="44" t="s">
        <v>92</v>
      </c>
      <c r="E24" s="44" t="s">
        <v>93</v>
      </c>
      <c r="F24" s="43"/>
      <c r="G24" s="43">
        <v>62</v>
      </c>
      <c r="H24" s="43">
        <v>45</v>
      </c>
      <c r="I24" s="43">
        <v>65</v>
      </c>
      <c r="J24" s="43">
        <v>49</v>
      </c>
      <c r="K24" s="43"/>
      <c r="L24" s="43">
        <f>SUM(F24:K24)</f>
        <v>221</v>
      </c>
      <c r="M24" s="43">
        <v>0</v>
      </c>
      <c r="N24" s="43">
        <v>15</v>
      </c>
      <c r="O24" s="78">
        <v>0.56000000000000005</v>
      </c>
      <c r="P24" s="78">
        <v>0.8</v>
      </c>
      <c r="Q24" s="43">
        <f>O24*SUM(F24:K24)</f>
        <v>123.76</v>
      </c>
      <c r="R24" s="43">
        <f>P24*SUM(F24:K24)</f>
        <v>176.8</v>
      </c>
      <c r="S24" s="43">
        <v>12</v>
      </c>
      <c r="T24" s="8"/>
    </row>
    <row r="25" spans="1:20">
      <c r="A25" s="8"/>
      <c r="B25" s="43">
        <v>7000085745</v>
      </c>
      <c r="C25" s="42">
        <v>1234567891011</v>
      </c>
      <c r="D25" s="44" t="s">
        <v>92</v>
      </c>
      <c r="E25" s="44" t="s">
        <v>93</v>
      </c>
      <c r="F25" s="43"/>
      <c r="G25" s="43">
        <v>52</v>
      </c>
      <c r="H25" s="43">
        <v>38</v>
      </c>
      <c r="I25" s="43">
        <v>39</v>
      </c>
      <c r="J25" s="43">
        <v>28</v>
      </c>
      <c r="K25" s="43"/>
      <c r="L25" s="43">
        <f t="shared" ref="L25:L29" si="0">SUM(F25:K25)</f>
        <v>157</v>
      </c>
      <c r="M25" s="43">
        <v>0</v>
      </c>
      <c r="N25" s="43">
        <v>8</v>
      </c>
      <c r="O25" s="78">
        <v>0.56000000000000005</v>
      </c>
      <c r="P25" s="78">
        <v>0.8</v>
      </c>
      <c r="Q25" s="43">
        <f t="shared" ref="Q25:Q29" si="1">O25*SUM(F25:K25)</f>
        <v>87.92</v>
      </c>
      <c r="R25" s="43">
        <f t="shared" ref="R25:R29" si="2">P25*SUM(F25:K25)</f>
        <v>125.60000000000001</v>
      </c>
      <c r="S25" s="43">
        <v>3.5</v>
      </c>
      <c r="T25" s="8"/>
    </row>
    <row r="26" spans="1:20">
      <c r="A26" s="8"/>
      <c r="B26" s="43">
        <v>7000085745</v>
      </c>
      <c r="C26" s="42">
        <v>1234567891011</v>
      </c>
      <c r="D26" s="44" t="s">
        <v>92</v>
      </c>
      <c r="E26" s="44" t="s">
        <v>93</v>
      </c>
      <c r="F26" s="43"/>
      <c r="G26" s="43">
        <v>38</v>
      </c>
      <c r="H26" s="43">
        <v>62</v>
      </c>
      <c r="I26" s="43">
        <v>49</v>
      </c>
      <c r="J26" s="43">
        <v>59</v>
      </c>
      <c r="K26" s="43"/>
      <c r="L26" s="43">
        <f t="shared" si="0"/>
        <v>208</v>
      </c>
      <c r="M26" s="43">
        <v>0</v>
      </c>
      <c r="N26" s="43">
        <v>7</v>
      </c>
      <c r="O26" s="78">
        <v>0.56000000000000005</v>
      </c>
      <c r="P26" s="78">
        <v>0.8</v>
      </c>
      <c r="Q26" s="43">
        <f t="shared" si="1"/>
        <v>116.48000000000002</v>
      </c>
      <c r="R26" s="43">
        <f t="shared" si="2"/>
        <v>166.4</v>
      </c>
      <c r="S26" s="43">
        <v>2.5</v>
      </c>
      <c r="T26" s="8"/>
    </row>
    <row r="27" spans="1:20">
      <c r="A27" s="8"/>
      <c r="B27" s="43">
        <v>7000085745</v>
      </c>
      <c r="C27" s="42">
        <v>1234567891011</v>
      </c>
      <c r="D27" s="44" t="s">
        <v>92</v>
      </c>
      <c r="E27" s="44" t="s">
        <v>93</v>
      </c>
      <c r="F27" s="43"/>
      <c r="G27" s="43">
        <v>48</v>
      </c>
      <c r="H27" s="43">
        <v>55</v>
      </c>
      <c r="I27" s="43">
        <v>47</v>
      </c>
      <c r="J27" s="43">
        <v>64</v>
      </c>
      <c r="K27" s="43"/>
      <c r="L27" s="43">
        <f t="shared" si="0"/>
        <v>214</v>
      </c>
      <c r="M27" s="43">
        <v>0</v>
      </c>
      <c r="N27" s="43">
        <v>18</v>
      </c>
      <c r="O27" s="78">
        <v>0.56000000000000005</v>
      </c>
      <c r="P27" s="78">
        <v>0.8</v>
      </c>
      <c r="Q27" s="43">
        <f t="shared" si="1"/>
        <v>119.84000000000002</v>
      </c>
      <c r="R27" s="43">
        <f t="shared" si="2"/>
        <v>171.20000000000002</v>
      </c>
      <c r="S27" s="43">
        <v>15</v>
      </c>
      <c r="T27" s="8"/>
    </row>
    <row r="28" spans="1:20">
      <c r="A28" s="8"/>
      <c r="B28" s="43"/>
      <c r="C28" s="42"/>
      <c r="D28" s="44"/>
      <c r="E28" s="44"/>
      <c r="F28" s="43"/>
      <c r="G28" s="43"/>
      <c r="H28" s="43"/>
      <c r="I28" s="43"/>
      <c r="J28" s="43"/>
      <c r="K28" s="43"/>
      <c r="L28" s="43">
        <f t="shared" si="0"/>
        <v>0</v>
      </c>
      <c r="M28" s="43">
        <v>0</v>
      </c>
      <c r="N28" s="43"/>
      <c r="O28" s="78"/>
      <c r="P28" s="78"/>
      <c r="Q28" s="43">
        <f t="shared" si="1"/>
        <v>0</v>
      </c>
      <c r="R28" s="43">
        <f t="shared" si="2"/>
        <v>0</v>
      </c>
      <c r="S28" s="43"/>
      <c r="T28" s="8"/>
    </row>
    <row r="29" spans="1:20">
      <c r="A29" s="8"/>
      <c r="B29" s="43"/>
      <c r="C29" s="42"/>
      <c r="D29" s="44"/>
      <c r="E29" s="44"/>
      <c r="F29" s="43"/>
      <c r="G29" s="43"/>
      <c r="H29" s="43"/>
      <c r="I29" s="43"/>
      <c r="J29" s="43"/>
      <c r="K29" s="43"/>
      <c r="L29" s="43">
        <f t="shared" si="0"/>
        <v>0</v>
      </c>
      <c r="M29" s="43">
        <v>0</v>
      </c>
      <c r="N29" s="43"/>
      <c r="O29" s="78"/>
      <c r="P29" s="78"/>
      <c r="Q29" s="43">
        <f t="shared" si="1"/>
        <v>0</v>
      </c>
      <c r="R29" s="43">
        <f t="shared" si="2"/>
        <v>0</v>
      </c>
      <c r="S29" s="43"/>
      <c r="T29" s="8"/>
    </row>
    <row r="30" spans="1:20">
      <c r="A30" s="8"/>
      <c r="B30" s="207" t="s">
        <v>51</v>
      </c>
      <c r="C30" s="208"/>
      <c r="D30" s="208"/>
      <c r="E30" s="208"/>
      <c r="F30" s="208"/>
      <c r="G30" s="208"/>
      <c r="H30" s="208"/>
      <c r="I30" s="208"/>
      <c r="J30" s="208"/>
      <c r="K30" s="209"/>
      <c r="L30" s="46">
        <f>SUM(L24:L29)</f>
        <v>800</v>
      </c>
      <c r="M30" s="46">
        <f>SUM(M24:M29)</f>
        <v>0</v>
      </c>
      <c r="N30" s="46">
        <f>SUM(N24:N29)</f>
        <v>48</v>
      </c>
      <c r="O30" s="46"/>
      <c r="P30" s="46"/>
      <c r="Q30" s="79">
        <f>SUM(Q24:Q29)</f>
        <v>448.00000000000006</v>
      </c>
      <c r="R30" s="79">
        <f>SUM(R24:R29)</f>
        <v>640.00000000000011</v>
      </c>
      <c r="S30" s="79">
        <f>SUM(S24:S29)</f>
        <v>33</v>
      </c>
      <c r="T30" s="8"/>
    </row>
    <row r="31" spans="1:20">
      <c r="A31" s="8"/>
      <c r="B31" s="43"/>
      <c r="C31" s="42"/>
      <c r="D31" s="44"/>
      <c r="E31" s="44"/>
      <c r="F31" s="43"/>
      <c r="G31" s="43"/>
      <c r="H31" s="43"/>
      <c r="I31" s="43"/>
      <c r="J31" s="43"/>
      <c r="K31" s="43"/>
      <c r="L31" s="43">
        <f>F31+G31+H31+I31+J31+K31</f>
        <v>0</v>
      </c>
      <c r="M31" s="43"/>
      <c r="N31" s="43"/>
      <c r="O31" s="78"/>
      <c r="P31" s="78"/>
      <c r="Q31" s="43"/>
      <c r="R31" s="43"/>
      <c r="S31" s="43"/>
      <c r="T31" s="8"/>
    </row>
    <row r="32" spans="1:20">
      <c r="A32" s="8"/>
      <c r="B32" s="43"/>
      <c r="C32" s="42"/>
      <c r="D32" s="44"/>
      <c r="E32" s="44"/>
      <c r="F32" s="43"/>
      <c r="G32" s="43"/>
      <c r="H32" s="43"/>
      <c r="I32" s="43"/>
      <c r="J32" s="43"/>
      <c r="K32" s="43"/>
      <c r="L32" s="43">
        <f t="shared" ref="L32:L36" si="3">F32+G32+H32+I32+J32+K32</f>
        <v>0</v>
      </c>
      <c r="M32" s="43"/>
      <c r="N32" s="43"/>
      <c r="O32" s="78"/>
      <c r="P32" s="78"/>
      <c r="Q32" s="43"/>
      <c r="R32" s="43"/>
      <c r="S32" s="43"/>
      <c r="T32" s="8"/>
    </row>
    <row r="33" spans="1:20">
      <c r="A33" s="8"/>
      <c r="B33" s="43"/>
      <c r="C33" s="42"/>
      <c r="D33" s="44"/>
      <c r="E33" s="44"/>
      <c r="F33" s="43"/>
      <c r="G33" s="43"/>
      <c r="H33" s="43"/>
      <c r="I33" s="43"/>
      <c r="J33" s="43"/>
      <c r="K33" s="43"/>
      <c r="L33" s="43">
        <f t="shared" si="3"/>
        <v>0</v>
      </c>
      <c r="M33" s="43"/>
      <c r="N33" s="43"/>
      <c r="O33" s="78"/>
      <c r="P33" s="78"/>
      <c r="Q33" s="43"/>
      <c r="R33" s="43"/>
      <c r="S33" s="43"/>
      <c r="T33" s="8"/>
    </row>
    <row r="34" spans="1:20">
      <c r="A34" s="8"/>
      <c r="B34" s="43"/>
      <c r="C34" s="42"/>
      <c r="D34" s="44"/>
      <c r="E34" s="44"/>
      <c r="F34" s="43"/>
      <c r="G34" s="43"/>
      <c r="H34" s="43"/>
      <c r="I34" s="43"/>
      <c r="J34" s="43"/>
      <c r="K34" s="43"/>
      <c r="L34" s="43">
        <f t="shared" si="3"/>
        <v>0</v>
      </c>
      <c r="M34" s="43"/>
      <c r="N34" s="43"/>
      <c r="O34" s="78"/>
      <c r="P34" s="78"/>
      <c r="Q34" s="43"/>
      <c r="R34" s="43"/>
      <c r="S34" s="43"/>
      <c r="T34" s="8"/>
    </row>
    <row r="35" spans="1:20">
      <c r="A35" s="8"/>
      <c r="B35" s="43"/>
      <c r="C35" s="42"/>
      <c r="D35" s="44"/>
      <c r="E35" s="44"/>
      <c r="F35" s="43"/>
      <c r="G35" s="43"/>
      <c r="H35" s="43"/>
      <c r="I35" s="43"/>
      <c r="J35" s="43"/>
      <c r="K35" s="43"/>
      <c r="L35" s="43">
        <f t="shared" si="3"/>
        <v>0</v>
      </c>
      <c r="M35" s="43"/>
      <c r="N35" s="43"/>
      <c r="O35" s="78"/>
      <c r="P35" s="78"/>
      <c r="Q35" s="43"/>
      <c r="R35" s="43"/>
      <c r="S35" s="43"/>
      <c r="T35" s="8"/>
    </row>
    <row r="36" spans="1:20">
      <c r="A36" s="8"/>
      <c r="B36" s="43"/>
      <c r="C36" s="42"/>
      <c r="D36" s="44"/>
      <c r="E36" s="44"/>
      <c r="F36" s="43"/>
      <c r="G36" s="43"/>
      <c r="H36" s="43"/>
      <c r="I36" s="43"/>
      <c r="J36" s="43"/>
      <c r="K36" s="43"/>
      <c r="L36" s="43">
        <f t="shared" si="3"/>
        <v>0</v>
      </c>
      <c r="M36" s="43"/>
      <c r="N36" s="43"/>
      <c r="O36" s="78"/>
      <c r="P36" s="78"/>
      <c r="Q36" s="43"/>
      <c r="R36" s="43"/>
      <c r="S36" s="43"/>
      <c r="T36" s="8"/>
    </row>
    <row r="37" spans="1:20">
      <c r="A37" s="8"/>
      <c r="B37" s="207" t="s">
        <v>51</v>
      </c>
      <c r="C37" s="208"/>
      <c r="D37" s="208"/>
      <c r="E37" s="208"/>
      <c r="F37" s="208"/>
      <c r="G37" s="208"/>
      <c r="H37" s="208"/>
      <c r="I37" s="208"/>
      <c r="J37" s="208"/>
      <c r="K37" s="209"/>
      <c r="L37" s="46">
        <f>SUM(L31:L36)</f>
        <v>0</v>
      </c>
      <c r="M37" s="46">
        <f>SUM(M31:M36)</f>
        <v>0</v>
      </c>
      <c r="N37" s="46">
        <f>SUM(N31:N36)</f>
        <v>0</v>
      </c>
      <c r="O37" s="46"/>
      <c r="P37" s="46"/>
      <c r="Q37" s="46">
        <f>SUM(Q31:Q36)</f>
        <v>0</v>
      </c>
      <c r="R37" s="46">
        <f>SUM(R31:R36)</f>
        <v>0</v>
      </c>
      <c r="S37" s="46">
        <f>SUM(S31:S36)</f>
        <v>0</v>
      </c>
      <c r="T37" s="8"/>
    </row>
    <row r="38" spans="1:20">
      <c r="A38" s="8"/>
      <c r="B38" s="43"/>
      <c r="C38" s="42"/>
      <c r="D38" s="44"/>
      <c r="E38" s="44"/>
      <c r="F38" s="43"/>
      <c r="G38" s="43"/>
      <c r="H38" s="43"/>
      <c r="I38" s="43"/>
      <c r="J38" s="43"/>
      <c r="K38" s="43"/>
      <c r="L38" s="43">
        <f>F38+G38+H38+I38+J38+K38</f>
        <v>0</v>
      </c>
      <c r="M38" s="43"/>
      <c r="N38" s="43"/>
      <c r="O38" s="78"/>
      <c r="P38" s="78"/>
      <c r="Q38" s="43"/>
      <c r="R38" s="43"/>
      <c r="S38" s="43"/>
      <c r="T38" s="8"/>
    </row>
    <row r="39" spans="1:20">
      <c r="A39" s="8"/>
      <c r="B39" s="43"/>
      <c r="C39" s="42"/>
      <c r="D39" s="44"/>
      <c r="E39" s="44"/>
      <c r="F39" s="43"/>
      <c r="G39" s="43"/>
      <c r="H39" s="43"/>
      <c r="I39" s="43"/>
      <c r="J39" s="43"/>
      <c r="K39" s="43"/>
      <c r="L39" s="43">
        <f t="shared" ref="L39:L43" si="4">F39+G39+H39+I39+J39+K39</f>
        <v>0</v>
      </c>
      <c r="M39" s="43"/>
      <c r="N39" s="43"/>
      <c r="O39" s="78"/>
      <c r="P39" s="78"/>
      <c r="Q39" s="43"/>
      <c r="R39" s="43"/>
      <c r="S39" s="43"/>
      <c r="T39" s="8"/>
    </row>
    <row r="40" spans="1:20">
      <c r="A40" s="8"/>
      <c r="B40" s="43"/>
      <c r="C40" s="42"/>
      <c r="D40" s="44"/>
      <c r="E40" s="44"/>
      <c r="F40" s="43"/>
      <c r="G40" s="43"/>
      <c r="H40" s="43"/>
      <c r="I40" s="43"/>
      <c r="J40" s="43"/>
      <c r="K40" s="43"/>
      <c r="L40" s="43">
        <f t="shared" si="4"/>
        <v>0</v>
      </c>
      <c r="M40" s="43"/>
      <c r="N40" s="43"/>
      <c r="O40" s="78"/>
      <c r="P40" s="78"/>
      <c r="Q40" s="43"/>
      <c r="R40" s="43"/>
      <c r="S40" s="43"/>
      <c r="T40" s="8"/>
    </row>
    <row r="41" spans="1:20">
      <c r="A41" s="8"/>
      <c r="B41" s="43"/>
      <c r="C41" s="42"/>
      <c r="D41" s="44"/>
      <c r="E41" s="44"/>
      <c r="F41" s="43"/>
      <c r="G41" s="43"/>
      <c r="H41" s="43"/>
      <c r="I41" s="43"/>
      <c r="J41" s="43"/>
      <c r="K41" s="43"/>
      <c r="L41" s="43">
        <f t="shared" si="4"/>
        <v>0</v>
      </c>
      <c r="M41" s="43"/>
      <c r="N41" s="43"/>
      <c r="O41" s="78"/>
      <c r="P41" s="78"/>
      <c r="Q41" s="43"/>
      <c r="R41" s="43"/>
      <c r="S41" s="43"/>
      <c r="T41" s="8"/>
    </row>
    <row r="42" spans="1:20">
      <c r="A42" s="8"/>
      <c r="B42" s="43"/>
      <c r="C42" s="42"/>
      <c r="D42" s="44"/>
      <c r="E42" s="44"/>
      <c r="F42" s="43"/>
      <c r="G42" s="43"/>
      <c r="H42" s="43"/>
      <c r="I42" s="43"/>
      <c r="J42" s="43"/>
      <c r="K42" s="43"/>
      <c r="L42" s="43">
        <f t="shared" si="4"/>
        <v>0</v>
      </c>
      <c r="M42" s="43"/>
      <c r="N42" s="43"/>
      <c r="O42" s="78"/>
      <c r="P42" s="78"/>
      <c r="Q42" s="43"/>
      <c r="R42" s="43"/>
      <c r="S42" s="43"/>
      <c r="T42" s="8"/>
    </row>
    <row r="43" spans="1:20">
      <c r="A43" s="8"/>
      <c r="B43" s="43"/>
      <c r="C43" s="42"/>
      <c r="D43" s="44"/>
      <c r="E43" s="44"/>
      <c r="F43" s="43"/>
      <c r="G43" s="43"/>
      <c r="H43" s="43"/>
      <c r="I43" s="43"/>
      <c r="J43" s="43"/>
      <c r="K43" s="43"/>
      <c r="L43" s="43">
        <f t="shared" si="4"/>
        <v>0</v>
      </c>
      <c r="M43" s="43"/>
      <c r="N43" s="43"/>
      <c r="O43" s="78"/>
      <c r="P43" s="78"/>
      <c r="Q43" s="43"/>
      <c r="R43" s="43"/>
      <c r="S43" s="43"/>
      <c r="T43" s="8"/>
    </row>
    <row r="44" spans="1:20">
      <c r="A44" s="8"/>
      <c r="B44" s="207" t="s">
        <v>51</v>
      </c>
      <c r="C44" s="208"/>
      <c r="D44" s="208"/>
      <c r="E44" s="208"/>
      <c r="F44" s="208"/>
      <c r="G44" s="208"/>
      <c r="H44" s="208"/>
      <c r="I44" s="208"/>
      <c r="J44" s="208"/>
      <c r="K44" s="209"/>
      <c r="L44" s="46">
        <f>SUM(L38:L43)</f>
        <v>0</v>
      </c>
      <c r="M44" s="46">
        <f>SUM(M38:M43)</f>
        <v>0</v>
      </c>
      <c r="N44" s="46">
        <f>SUM(N38:N43)</f>
        <v>0</v>
      </c>
      <c r="O44" s="46"/>
      <c r="P44" s="46"/>
      <c r="Q44" s="46">
        <f>SUM(Q38:Q43)</f>
        <v>0</v>
      </c>
      <c r="R44" s="46">
        <f>SUM(R38:R43)</f>
        <v>0</v>
      </c>
      <c r="S44" s="46">
        <f>SUM(S38:S43)</f>
        <v>0</v>
      </c>
      <c r="T44" s="8"/>
    </row>
    <row r="45" spans="1:20">
      <c r="A45" s="8"/>
      <c r="B45" s="43"/>
      <c r="C45" s="42"/>
      <c r="D45" s="44"/>
      <c r="E45" s="44"/>
      <c r="F45" s="43"/>
      <c r="G45" s="43"/>
      <c r="H45" s="43"/>
      <c r="I45" s="43"/>
      <c r="J45" s="43"/>
      <c r="K45" s="43"/>
      <c r="L45" s="43">
        <f>F45+G45+H45+I45+J45+K45</f>
        <v>0</v>
      </c>
      <c r="M45" s="43"/>
      <c r="N45" s="43"/>
      <c r="O45" s="78"/>
      <c r="P45" s="78"/>
      <c r="Q45" s="43"/>
      <c r="R45" s="43"/>
      <c r="S45" s="43"/>
      <c r="T45" s="8"/>
    </row>
    <row r="46" spans="1:20">
      <c r="A46" s="8"/>
      <c r="B46" s="43"/>
      <c r="C46" s="42"/>
      <c r="D46" s="44"/>
      <c r="E46" s="44"/>
      <c r="F46" s="43"/>
      <c r="G46" s="43"/>
      <c r="H46" s="43"/>
      <c r="I46" s="43"/>
      <c r="J46" s="43"/>
      <c r="K46" s="43"/>
      <c r="L46" s="43">
        <f t="shared" ref="L46:L50" si="5">F46+G46+H46+I46+J46+K46</f>
        <v>0</v>
      </c>
      <c r="M46" s="43"/>
      <c r="N46" s="43"/>
      <c r="O46" s="78"/>
      <c r="P46" s="78"/>
      <c r="Q46" s="43"/>
      <c r="R46" s="43"/>
      <c r="S46" s="43"/>
      <c r="T46" s="8"/>
    </row>
    <row r="47" spans="1:20">
      <c r="A47" s="8"/>
      <c r="B47" s="43"/>
      <c r="C47" s="42"/>
      <c r="D47" s="44"/>
      <c r="E47" s="44"/>
      <c r="F47" s="43"/>
      <c r="G47" s="43"/>
      <c r="H47" s="43"/>
      <c r="I47" s="43"/>
      <c r="J47" s="43"/>
      <c r="K47" s="43"/>
      <c r="L47" s="43">
        <f t="shared" si="5"/>
        <v>0</v>
      </c>
      <c r="M47" s="43"/>
      <c r="N47" s="43"/>
      <c r="O47" s="78"/>
      <c r="P47" s="78"/>
      <c r="Q47" s="43"/>
      <c r="R47" s="43"/>
      <c r="S47" s="43"/>
      <c r="T47" s="8"/>
    </row>
    <row r="48" spans="1:20">
      <c r="A48" s="8"/>
      <c r="B48" s="43"/>
      <c r="C48" s="42"/>
      <c r="D48" s="44"/>
      <c r="E48" s="44"/>
      <c r="F48" s="43"/>
      <c r="G48" s="43"/>
      <c r="H48" s="43"/>
      <c r="I48" s="43"/>
      <c r="J48" s="43"/>
      <c r="K48" s="43"/>
      <c r="L48" s="43">
        <f t="shared" si="5"/>
        <v>0</v>
      </c>
      <c r="M48" s="43"/>
      <c r="N48" s="43"/>
      <c r="O48" s="78"/>
      <c r="P48" s="78"/>
      <c r="Q48" s="43"/>
      <c r="R48" s="43"/>
      <c r="S48" s="43"/>
      <c r="T48" s="8"/>
    </row>
    <row r="49" spans="1:20">
      <c r="A49" s="8"/>
      <c r="B49" s="43"/>
      <c r="C49" s="42"/>
      <c r="D49" s="44"/>
      <c r="E49" s="44"/>
      <c r="F49" s="43"/>
      <c r="G49" s="43"/>
      <c r="H49" s="43"/>
      <c r="I49" s="43"/>
      <c r="J49" s="43"/>
      <c r="K49" s="43"/>
      <c r="L49" s="43">
        <f t="shared" si="5"/>
        <v>0</v>
      </c>
      <c r="M49" s="43"/>
      <c r="N49" s="43"/>
      <c r="O49" s="78"/>
      <c r="P49" s="78"/>
      <c r="Q49" s="43"/>
      <c r="R49" s="43"/>
      <c r="S49" s="43"/>
      <c r="T49" s="8"/>
    </row>
    <row r="50" spans="1:20">
      <c r="A50" s="8"/>
      <c r="B50" s="43"/>
      <c r="C50" s="42"/>
      <c r="D50" s="44"/>
      <c r="E50" s="44"/>
      <c r="F50" s="43"/>
      <c r="G50" s="43"/>
      <c r="H50" s="43"/>
      <c r="I50" s="43"/>
      <c r="J50" s="43"/>
      <c r="K50" s="43"/>
      <c r="L50" s="43">
        <f t="shared" si="5"/>
        <v>0</v>
      </c>
      <c r="M50" s="43"/>
      <c r="N50" s="43"/>
      <c r="O50" s="78"/>
      <c r="P50" s="78"/>
      <c r="Q50" s="43"/>
      <c r="R50" s="43"/>
      <c r="S50" s="43"/>
      <c r="T50" s="8"/>
    </row>
    <row r="51" spans="1:20">
      <c r="A51" s="8"/>
      <c r="B51" s="207" t="s">
        <v>51</v>
      </c>
      <c r="C51" s="208"/>
      <c r="D51" s="208"/>
      <c r="E51" s="208"/>
      <c r="F51" s="208"/>
      <c r="G51" s="208"/>
      <c r="H51" s="208"/>
      <c r="I51" s="208"/>
      <c r="J51" s="208"/>
      <c r="K51" s="209"/>
      <c r="L51" s="46">
        <f>SUM(L45:L50)</f>
        <v>0</v>
      </c>
      <c r="M51" s="46">
        <f>SUM(M45:M50)</f>
        <v>0</v>
      </c>
      <c r="N51" s="46">
        <f>SUM(N45:N50)</f>
        <v>0</v>
      </c>
      <c r="O51" s="46"/>
      <c r="P51" s="46"/>
      <c r="Q51" s="46">
        <f>SUM(Q45:Q50)</f>
        <v>0</v>
      </c>
      <c r="R51" s="46">
        <f>SUM(R45:R50)</f>
        <v>0</v>
      </c>
      <c r="S51" s="46">
        <f>SUM(S45:S50)</f>
        <v>0</v>
      </c>
      <c r="T51" s="8"/>
    </row>
    <row r="52" spans="1:20">
      <c r="A52" s="8"/>
      <c r="B52" s="43"/>
      <c r="C52" s="42"/>
      <c r="D52" s="44"/>
      <c r="E52" s="44"/>
      <c r="F52" s="43"/>
      <c r="G52" s="43"/>
      <c r="H52" s="43"/>
      <c r="I52" s="43"/>
      <c r="J52" s="43"/>
      <c r="K52" s="43"/>
      <c r="L52" s="43">
        <f>F52+G52+H52+I52+J52+K52</f>
        <v>0</v>
      </c>
      <c r="M52" s="43"/>
      <c r="N52" s="43"/>
      <c r="O52" s="78"/>
      <c r="P52" s="78"/>
      <c r="Q52" s="43"/>
      <c r="R52" s="43"/>
      <c r="S52" s="43"/>
      <c r="T52" s="8"/>
    </row>
    <row r="53" spans="1:20">
      <c r="A53" s="8"/>
      <c r="B53" s="43"/>
      <c r="C53" s="42"/>
      <c r="D53" s="44"/>
      <c r="E53" s="44"/>
      <c r="F53" s="43"/>
      <c r="G53" s="43"/>
      <c r="H53" s="43"/>
      <c r="I53" s="43"/>
      <c r="J53" s="43"/>
      <c r="K53" s="43"/>
      <c r="L53" s="43">
        <f t="shared" ref="L53:L57" si="6">F53+G53+H53+I53+J53+K53</f>
        <v>0</v>
      </c>
      <c r="M53" s="43"/>
      <c r="N53" s="43"/>
      <c r="O53" s="78"/>
      <c r="P53" s="78"/>
      <c r="Q53" s="43"/>
      <c r="R53" s="43"/>
      <c r="S53" s="43"/>
      <c r="T53" s="8"/>
    </row>
    <row r="54" spans="1:20">
      <c r="A54" s="8"/>
      <c r="B54" s="43"/>
      <c r="C54" s="42"/>
      <c r="D54" s="44"/>
      <c r="E54" s="44"/>
      <c r="F54" s="43"/>
      <c r="G54" s="43"/>
      <c r="H54" s="43"/>
      <c r="I54" s="43"/>
      <c r="J54" s="43"/>
      <c r="K54" s="43"/>
      <c r="L54" s="43">
        <f t="shared" si="6"/>
        <v>0</v>
      </c>
      <c r="M54" s="43"/>
      <c r="N54" s="43"/>
      <c r="O54" s="78"/>
      <c r="P54" s="78"/>
      <c r="Q54" s="43"/>
      <c r="R54" s="43"/>
      <c r="S54" s="43"/>
      <c r="T54" s="8"/>
    </row>
    <row r="55" spans="1:20">
      <c r="B55" s="43"/>
      <c r="C55" s="42"/>
      <c r="D55" s="44"/>
      <c r="E55" s="44"/>
      <c r="F55" s="43"/>
      <c r="G55" s="43"/>
      <c r="H55" s="43"/>
      <c r="I55" s="43"/>
      <c r="J55" s="43"/>
      <c r="K55" s="43"/>
      <c r="L55" s="43">
        <f t="shared" si="6"/>
        <v>0</v>
      </c>
      <c r="M55" s="43"/>
      <c r="N55" s="43"/>
      <c r="O55" s="78"/>
      <c r="P55" s="78"/>
      <c r="Q55" s="43"/>
      <c r="R55" s="43"/>
      <c r="S55" s="43"/>
    </row>
    <row r="56" spans="1:20">
      <c r="B56" s="43"/>
      <c r="C56" s="42"/>
      <c r="D56" s="44"/>
      <c r="E56" s="44"/>
      <c r="F56" s="43"/>
      <c r="G56" s="43"/>
      <c r="H56" s="43"/>
      <c r="I56" s="43"/>
      <c r="J56" s="43"/>
      <c r="K56" s="43"/>
      <c r="L56" s="43">
        <f t="shared" si="6"/>
        <v>0</v>
      </c>
      <c r="M56" s="43"/>
      <c r="N56" s="43"/>
      <c r="O56" s="78"/>
      <c r="P56" s="78"/>
      <c r="Q56" s="43"/>
      <c r="R56" s="43"/>
      <c r="S56" s="43"/>
    </row>
    <row r="57" spans="1:20">
      <c r="B57" s="43"/>
      <c r="C57" s="42"/>
      <c r="D57" s="44"/>
      <c r="E57" s="44"/>
      <c r="F57" s="43"/>
      <c r="G57" s="43"/>
      <c r="H57" s="43"/>
      <c r="I57" s="43"/>
      <c r="J57" s="43"/>
      <c r="K57" s="43"/>
      <c r="L57" s="43">
        <f t="shared" si="6"/>
        <v>0</v>
      </c>
      <c r="M57" s="43"/>
      <c r="N57" s="43"/>
      <c r="O57" s="78"/>
      <c r="P57" s="78"/>
      <c r="Q57" s="43"/>
      <c r="R57" s="43"/>
      <c r="S57" s="43"/>
    </row>
    <row r="58" spans="1:20">
      <c r="B58" s="207" t="s">
        <v>51</v>
      </c>
      <c r="C58" s="208"/>
      <c r="D58" s="208"/>
      <c r="E58" s="208"/>
      <c r="F58" s="208"/>
      <c r="G58" s="208"/>
      <c r="H58" s="208"/>
      <c r="I58" s="208"/>
      <c r="J58" s="208"/>
      <c r="K58" s="209"/>
      <c r="L58" s="46">
        <f>SUM(L52:L57)</f>
        <v>0</v>
      </c>
      <c r="M58" s="46">
        <f>SUM(M52:M57)</f>
        <v>0</v>
      </c>
      <c r="N58" s="46">
        <f>SUM(N52:N57)</f>
        <v>0</v>
      </c>
      <c r="O58" s="46"/>
      <c r="P58" s="46"/>
      <c r="Q58" s="46">
        <f>SUM(Q52:Q57)</f>
        <v>0</v>
      </c>
      <c r="R58" s="46">
        <f>SUM(R52:R57)</f>
        <v>0</v>
      </c>
      <c r="S58" s="46">
        <f>SUM(S52:S57)</f>
        <v>0</v>
      </c>
    </row>
    <row r="59" spans="1:20">
      <c r="B59" s="43"/>
      <c r="C59" s="42"/>
      <c r="D59" s="44"/>
      <c r="E59" s="44"/>
      <c r="F59" s="43"/>
      <c r="G59" s="43"/>
      <c r="H59" s="43"/>
      <c r="I59" s="43"/>
      <c r="J59" s="43"/>
      <c r="K59" s="43"/>
      <c r="L59" s="43">
        <f>F59+G59+H59+I59+J59+K59</f>
        <v>0</v>
      </c>
      <c r="M59" s="43"/>
      <c r="N59" s="43"/>
      <c r="O59" s="78"/>
      <c r="P59" s="78"/>
      <c r="Q59" s="43"/>
      <c r="R59" s="43"/>
      <c r="S59" s="43"/>
    </row>
    <row r="60" spans="1:20">
      <c r="B60" s="43"/>
      <c r="C60" s="42"/>
      <c r="D60" s="44"/>
      <c r="E60" s="44"/>
      <c r="F60" s="43"/>
      <c r="G60" s="43"/>
      <c r="H60" s="43"/>
      <c r="I60" s="43"/>
      <c r="J60" s="43"/>
      <c r="K60" s="43"/>
      <c r="L60" s="43">
        <f t="shared" ref="L60:L64" si="7">F60+G60+H60+I60+J60+K60</f>
        <v>0</v>
      </c>
      <c r="M60" s="43"/>
      <c r="N60" s="43"/>
      <c r="O60" s="78"/>
      <c r="P60" s="78"/>
      <c r="Q60" s="43"/>
      <c r="R60" s="43"/>
      <c r="S60" s="43"/>
    </row>
    <row r="61" spans="1:20">
      <c r="B61" s="43"/>
      <c r="C61" s="42"/>
      <c r="D61" s="44"/>
      <c r="E61" s="44"/>
      <c r="F61" s="43"/>
      <c r="G61" s="43"/>
      <c r="H61" s="43"/>
      <c r="I61" s="43"/>
      <c r="J61" s="43"/>
      <c r="K61" s="43"/>
      <c r="L61" s="43">
        <f t="shared" si="7"/>
        <v>0</v>
      </c>
      <c r="M61" s="43"/>
      <c r="N61" s="43"/>
      <c r="O61" s="78"/>
      <c r="P61" s="78"/>
      <c r="Q61" s="43"/>
      <c r="R61" s="43"/>
      <c r="S61" s="43"/>
    </row>
    <row r="62" spans="1:20">
      <c r="B62" s="43"/>
      <c r="C62" s="42"/>
      <c r="D62" s="44"/>
      <c r="E62" s="44"/>
      <c r="F62" s="43"/>
      <c r="G62" s="43"/>
      <c r="H62" s="43"/>
      <c r="I62" s="43"/>
      <c r="J62" s="43"/>
      <c r="K62" s="43"/>
      <c r="L62" s="43">
        <f t="shared" si="7"/>
        <v>0</v>
      </c>
      <c r="M62" s="43"/>
      <c r="N62" s="43"/>
      <c r="O62" s="78"/>
      <c r="P62" s="78"/>
      <c r="Q62" s="43"/>
      <c r="R62" s="43"/>
      <c r="S62" s="43"/>
    </row>
    <row r="63" spans="1:20">
      <c r="B63" s="43"/>
      <c r="C63" s="42"/>
      <c r="D63" s="44"/>
      <c r="E63" s="44"/>
      <c r="F63" s="43"/>
      <c r="G63" s="43"/>
      <c r="H63" s="43"/>
      <c r="I63" s="43"/>
      <c r="J63" s="43"/>
      <c r="K63" s="43"/>
      <c r="L63" s="43">
        <f t="shared" si="7"/>
        <v>0</v>
      </c>
      <c r="M63" s="43"/>
      <c r="N63" s="43"/>
      <c r="O63" s="78"/>
      <c r="P63" s="78"/>
      <c r="Q63" s="43"/>
      <c r="R63" s="43"/>
      <c r="S63" s="43"/>
    </row>
    <row r="64" spans="1:20">
      <c r="B64" s="43"/>
      <c r="C64" s="42"/>
      <c r="D64" s="44"/>
      <c r="E64" s="44"/>
      <c r="F64" s="43"/>
      <c r="G64" s="43"/>
      <c r="H64" s="43"/>
      <c r="I64" s="43"/>
      <c r="J64" s="43"/>
      <c r="K64" s="43"/>
      <c r="L64" s="43">
        <f t="shared" si="7"/>
        <v>0</v>
      </c>
      <c r="M64" s="43"/>
      <c r="N64" s="43"/>
      <c r="O64" s="78"/>
      <c r="P64" s="78"/>
      <c r="Q64" s="43"/>
      <c r="R64" s="43"/>
      <c r="S64" s="43"/>
    </row>
    <row r="65" spans="2:19">
      <c r="B65" s="207" t="s">
        <v>51</v>
      </c>
      <c r="C65" s="208"/>
      <c r="D65" s="208"/>
      <c r="E65" s="208"/>
      <c r="F65" s="208"/>
      <c r="G65" s="208"/>
      <c r="H65" s="208"/>
      <c r="I65" s="208"/>
      <c r="J65" s="208"/>
      <c r="K65" s="209"/>
      <c r="L65" s="46">
        <f>SUM(L59:L64)</f>
        <v>0</v>
      </c>
      <c r="M65" s="46">
        <f>SUM(M59:M64)</f>
        <v>0</v>
      </c>
      <c r="N65" s="46">
        <f>SUM(N59:N64)</f>
        <v>0</v>
      </c>
      <c r="O65" s="46"/>
      <c r="P65" s="46"/>
      <c r="Q65" s="46">
        <f>SUM(Q59:Q64)</f>
        <v>0</v>
      </c>
      <c r="R65" s="46">
        <f>SUM(R59:R64)</f>
        <v>0</v>
      </c>
      <c r="S65" s="46">
        <f>SUM(S59:S64)</f>
        <v>0</v>
      </c>
    </row>
    <row r="66" spans="2:19">
      <c r="B66" s="43"/>
      <c r="C66" s="42"/>
      <c r="D66" s="44"/>
      <c r="E66" s="44"/>
      <c r="F66" s="43"/>
      <c r="G66" s="43"/>
      <c r="H66" s="43"/>
      <c r="I66" s="43"/>
      <c r="J66" s="43"/>
      <c r="K66" s="43"/>
      <c r="L66" s="43">
        <f>F66+G66+H66+I66+J66+K66</f>
        <v>0</v>
      </c>
      <c r="M66" s="43"/>
      <c r="N66" s="43"/>
      <c r="O66" s="78"/>
      <c r="P66" s="78"/>
      <c r="Q66" s="43"/>
      <c r="R66" s="43"/>
      <c r="S66" s="43"/>
    </row>
    <row r="67" spans="2:19">
      <c r="B67" s="43"/>
      <c r="C67" s="42"/>
      <c r="D67" s="44"/>
      <c r="E67" s="44"/>
      <c r="F67" s="43"/>
      <c r="G67" s="43"/>
      <c r="H67" s="43"/>
      <c r="I67" s="43"/>
      <c r="J67" s="43"/>
      <c r="K67" s="43"/>
      <c r="L67" s="43">
        <f t="shared" ref="L67:L71" si="8">F67+G67+H67+I67+J67+K67</f>
        <v>0</v>
      </c>
      <c r="M67" s="43"/>
      <c r="N67" s="43"/>
      <c r="O67" s="78"/>
      <c r="P67" s="78"/>
      <c r="Q67" s="43"/>
      <c r="R67" s="43"/>
      <c r="S67" s="43"/>
    </row>
    <row r="68" spans="2:19">
      <c r="B68" s="43"/>
      <c r="C68" s="42"/>
      <c r="D68" s="44"/>
      <c r="E68" s="44"/>
      <c r="F68" s="43"/>
      <c r="G68" s="43"/>
      <c r="H68" s="43"/>
      <c r="I68" s="43"/>
      <c r="J68" s="43"/>
      <c r="K68" s="43"/>
      <c r="L68" s="43">
        <f t="shared" si="8"/>
        <v>0</v>
      </c>
      <c r="M68" s="43"/>
      <c r="N68" s="43"/>
      <c r="O68" s="78"/>
      <c r="P68" s="78"/>
      <c r="Q68" s="43"/>
      <c r="R68" s="43"/>
      <c r="S68" s="43"/>
    </row>
    <row r="69" spans="2:19">
      <c r="B69" s="43"/>
      <c r="C69" s="42"/>
      <c r="D69" s="44"/>
      <c r="E69" s="44"/>
      <c r="F69" s="43"/>
      <c r="G69" s="43"/>
      <c r="H69" s="43"/>
      <c r="I69" s="43"/>
      <c r="J69" s="43"/>
      <c r="K69" s="43"/>
      <c r="L69" s="43">
        <f t="shared" si="8"/>
        <v>0</v>
      </c>
      <c r="M69" s="43"/>
      <c r="N69" s="43"/>
      <c r="O69" s="78"/>
      <c r="P69" s="78"/>
      <c r="Q69" s="43"/>
      <c r="R69" s="43"/>
      <c r="S69" s="43"/>
    </row>
    <row r="70" spans="2:19">
      <c r="B70" s="43"/>
      <c r="C70" s="42"/>
      <c r="D70" s="44"/>
      <c r="E70" s="44"/>
      <c r="F70" s="43"/>
      <c r="G70" s="43"/>
      <c r="H70" s="43"/>
      <c r="I70" s="43"/>
      <c r="J70" s="43"/>
      <c r="K70" s="43"/>
      <c r="L70" s="43">
        <f t="shared" si="8"/>
        <v>0</v>
      </c>
      <c r="M70" s="43"/>
      <c r="N70" s="43"/>
      <c r="O70" s="78"/>
      <c r="P70" s="78"/>
      <c r="Q70" s="43"/>
      <c r="R70" s="43"/>
      <c r="S70" s="43"/>
    </row>
    <row r="71" spans="2:19">
      <c r="B71" s="43"/>
      <c r="C71" s="42"/>
      <c r="D71" s="44"/>
      <c r="E71" s="44"/>
      <c r="F71" s="43"/>
      <c r="G71" s="43"/>
      <c r="H71" s="43"/>
      <c r="I71" s="43"/>
      <c r="J71" s="43"/>
      <c r="K71" s="43"/>
      <c r="L71" s="43">
        <f t="shared" si="8"/>
        <v>0</v>
      </c>
      <c r="M71" s="43"/>
      <c r="N71" s="43"/>
      <c r="O71" s="78"/>
      <c r="P71" s="78"/>
      <c r="Q71" s="43"/>
      <c r="R71" s="43"/>
      <c r="S71" s="43"/>
    </row>
    <row r="72" spans="2:19">
      <c r="B72" s="207" t="s">
        <v>51</v>
      </c>
      <c r="C72" s="208"/>
      <c r="D72" s="208"/>
      <c r="E72" s="208"/>
      <c r="F72" s="208"/>
      <c r="G72" s="208"/>
      <c r="H72" s="208"/>
      <c r="I72" s="208"/>
      <c r="J72" s="208"/>
      <c r="K72" s="209"/>
      <c r="L72" s="46">
        <f>SUM(L66:L71)</f>
        <v>0</v>
      </c>
      <c r="M72" s="46">
        <f>SUM(M66:M71)</f>
        <v>0</v>
      </c>
      <c r="N72" s="46">
        <f>SUM(N66:N71)</f>
        <v>0</v>
      </c>
      <c r="O72" s="46"/>
      <c r="P72" s="46"/>
      <c r="Q72" s="46">
        <f>SUM(Q66:Q71)</f>
        <v>0</v>
      </c>
      <c r="R72" s="46">
        <f>SUM(R66:R71)</f>
        <v>0</v>
      </c>
      <c r="S72" s="46">
        <f>SUM(S66:S71)</f>
        <v>0</v>
      </c>
    </row>
    <row r="73" spans="2:19">
      <c r="B73" s="43"/>
      <c r="C73" s="42"/>
      <c r="D73" s="44"/>
      <c r="E73" s="44"/>
      <c r="F73" s="43"/>
      <c r="G73" s="43"/>
      <c r="H73" s="43"/>
      <c r="I73" s="43"/>
      <c r="J73" s="43"/>
      <c r="K73" s="43"/>
      <c r="L73" s="43">
        <f>F73+G73+H73+I73+J73+K73</f>
        <v>0</v>
      </c>
      <c r="M73" s="43"/>
      <c r="N73" s="43"/>
      <c r="O73" s="78"/>
      <c r="P73" s="78"/>
      <c r="Q73" s="43"/>
      <c r="R73" s="43"/>
      <c r="S73" s="43"/>
    </row>
    <row r="74" spans="2:19">
      <c r="B74" s="43"/>
      <c r="C74" s="42"/>
      <c r="D74" s="44"/>
      <c r="E74" s="44"/>
      <c r="F74" s="43"/>
      <c r="G74" s="43"/>
      <c r="H74" s="43"/>
      <c r="I74" s="43"/>
      <c r="J74" s="43"/>
      <c r="K74" s="43"/>
      <c r="L74" s="43">
        <f t="shared" ref="L74:L78" si="9">F74+G74+H74+I74+J74+K74</f>
        <v>0</v>
      </c>
      <c r="M74" s="43"/>
      <c r="N74" s="43"/>
      <c r="O74" s="78"/>
      <c r="P74" s="78"/>
      <c r="Q74" s="43"/>
      <c r="R74" s="43"/>
      <c r="S74" s="43"/>
    </row>
    <row r="75" spans="2:19">
      <c r="B75" s="43"/>
      <c r="C75" s="42"/>
      <c r="D75" s="44"/>
      <c r="E75" s="44"/>
      <c r="F75" s="43"/>
      <c r="G75" s="43"/>
      <c r="H75" s="43"/>
      <c r="I75" s="43"/>
      <c r="J75" s="43"/>
      <c r="K75" s="43"/>
      <c r="L75" s="43">
        <f t="shared" si="9"/>
        <v>0</v>
      </c>
      <c r="M75" s="43"/>
      <c r="N75" s="43"/>
      <c r="O75" s="78"/>
      <c r="P75" s="78"/>
      <c r="Q75" s="43"/>
      <c r="R75" s="43"/>
      <c r="S75" s="43"/>
    </row>
    <row r="76" spans="2:19">
      <c r="B76" s="43"/>
      <c r="C76" s="42"/>
      <c r="D76" s="44"/>
      <c r="E76" s="44"/>
      <c r="F76" s="43"/>
      <c r="G76" s="43"/>
      <c r="H76" s="43"/>
      <c r="I76" s="43"/>
      <c r="J76" s="43"/>
      <c r="K76" s="43"/>
      <c r="L76" s="43">
        <f t="shared" si="9"/>
        <v>0</v>
      </c>
      <c r="M76" s="43"/>
      <c r="N76" s="43"/>
      <c r="O76" s="78"/>
      <c r="P76" s="78"/>
      <c r="Q76" s="43"/>
      <c r="R76" s="43"/>
      <c r="S76" s="43"/>
    </row>
    <row r="77" spans="2:19">
      <c r="B77" s="43"/>
      <c r="C77" s="42"/>
      <c r="D77" s="44"/>
      <c r="E77" s="44"/>
      <c r="F77" s="43"/>
      <c r="G77" s="43"/>
      <c r="H77" s="43"/>
      <c r="I77" s="43"/>
      <c r="J77" s="43"/>
      <c r="K77" s="43"/>
      <c r="L77" s="43">
        <f t="shared" si="9"/>
        <v>0</v>
      </c>
      <c r="M77" s="43"/>
      <c r="N77" s="43"/>
      <c r="O77" s="78"/>
      <c r="P77" s="78"/>
      <c r="Q77" s="43"/>
      <c r="R77" s="43"/>
      <c r="S77" s="43"/>
    </row>
    <row r="78" spans="2:19">
      <c r="B78" s="43"/>
      <c r="C78" s="42"/>
      <c r="D78" s="44"/>
      <c r="E78" s="44"/>
      <c r="F78" s="43"/>
      <c r="G78" s="43"/>
      <c r="H78" s="43"/>
      <c r="I78" s="43"/>
      <c r="J78" s="43"/>
      <c r="K78" s="43"/>
      <c r="L78" s="43">
        <f t="shared" si="9"/>
        <v>0</v>
      </c>
      <c r="M78" s="43"/>
      <c r="N78" s="43"/>
      <c r="O78" s="78"/>
      <c r="P78" s="78"/>
      <c r="Q78" s="43"/>
      <c r="R78" s="43"/>
      <c r="S78" s="43"/>
    </row>
    <row r="79" spans="2:19">
      <c r="B79" s="207" t="s">
        <v>51</v>
      </c>
      <c r="C79" s="208"/>
      <c r="D79" s="208"/>
      <c r="E79" s="208"/>
      <c r="F79" s="208"/>
      <c r="G79" s="208"/>
      <c r="H79" s="208"/>
      <c r="I79" s="208"/>
      <c r="J79" s="208"/>
      <c r="K79" s="209"/>
      <c r="L79" s="46">
        <f>SUM(L73:L78)</f>
        <v>0</v>
      </c>
      <c r="M79" s="46">
        <f>SUM(M73:M78)</f>
        <v>0</v>
      </c>
      <c r="N79" s="46">
        <f>SUM(N73:N78)</f>
        <v>0</v>
      </c>
      <c r="O79" s="46"/>
      <c r="P79" s="46"/>
      <c r="Q79" s="46">
        <f>SUM(Q73:Q78)</f>
        <v>0</v>
      </c>
      <c r="R79" s="46">
        <f>SUM(R73:R78)</f>
        <v>0</v>
      </c>
      <c r="S79" s="46">
        <f>SUM(S73:S78)</f>
        <v>0</v>
      </c>
    </row>
    <row r="80" spans="2:19">
      <c r="B80" s="43"/>
      <c r="C80" s="42"/>
      <c r="D80" s="44"/>
      <c r="E80" s="44"/>
      <c r="F80" s="43"/>
      <c r="G80" s="43"/>
      <c r="H80" s="43"/>
      <c r="I80" s="43"/>
      <c r="J80" s="43"/>
      <c r="K80" s="43"/>
      <c r="L80" s="43">
        <f>F80+G80+H80+I80+J80+K80</f>
        <v>0</v>
      </c>
      <c r="M80" s="43"/>
      <c r="N80" s="43"/>
      <c r="O80" s="78"/>
      <c r="P80" s="78"/>
      <c r="Q80" s="43"/>
      <c r="R80" s="43"/>
      <c r="S80" s="43"/>
    </row>
    <row r="81" spans="2:19">
      <c r="B81" s="43"/>
      <c r="C81" s="42"/>
      <c r="D81" s="44"/>
      <c r="E81" s="44"/>
      <c r="F81" s="43"/>
      <c r="G81" s="43"/>
      <c r="H81" s="43"/>
      <c r="I81" s="43"/>
      <c r="J81" s="43"/>
      <c r="K81" s="43"/>
      <c r="L81" s="43">
        <f t="shared" ref="L81:L85" si="10">F81+G81+H81+I81+J81+K81</f>
        <v>0</v>
      </c>
      <c r="M81" s="43"/>
      <c r="N81" s="43"/>
      <c r="O81" s="78"/>
      <c r="P81" s="78"/>
      <c r="Q81" s="43"/>
      <c r="R81" s="43"/>
      <c r="S81" s="43"/>
    </row>
    <row r="82" spans="2:19">
      <c r="B82" s="43"/>
      <c r="C82" s="42"/>
      <c r="D82" s="44"/>
      <c r="E82" s="44"/>
      <c r="F82" s="43"/>
      <c r="G82" s="43"/>
      <c r="H82" s="43"/>
      <c r="I82" s="43"/>
      <c r="J82" s="43"/>
      <c r="K82" s="43"/>
      <c r="L82" s="43">
        <f t="shared" si="10"/>
        <v>0</v>
      </c>
      <c r="M82" s="43"/>
      <c r="N82" s="43"/>
      <c r="O82" s="78"/>
      <c r="P82" s="78"/>
      <c r="Q82" s="43"/>
      <c r="R82" s="43"/>
      <c r="S82" s="43"/>
    </row>
    <row r="83" spans="2:19">
      <c r="B83" s="43"/>
      <c r="C83" s="42"/>
      <c r="D83" s="44"/>
      <c r="E83" s="44"/>
      <c r="F83" s="43"/>
      <c r="G83" s="43"/>
      <c r="H83" s="43"/>
      <c r="I83" s="43"/>
      <c r="J83" s="43"/>
      <c r="K83" s="43"/>
      <c r="L83" s="43">
        <f t="shared" si="10"/>
        <v>0</v>
      </c>
      <c r="M83" s="43"/>
      <c r="N83" s="43"/>
      <c r="O83" s="78"/>
      <c r="P83" s="78"/>
      <c r="Q83" s="43"/>
      <c r="R83" s="43"/>
      <c r="S83" s="43"/>
    </row>
    <row r="84" spans="2:19">
      <c r="B84" s="43"/>
      <c r="C84" s="42"/>
      <c r="D84" s="44"/>
      <c r="E84" s="44"/>
      <c r="F84" s="43"/>
      <c r="G84" s="43"/>
      <c r="H84" s="43"/>
      <c r="I84" s="43"/>
      <c r="J84" s="43"/>
      <c r="K84" s="43"/>
      <c r="L84" s="43">
        <f t="shared" si="10"/>
        <v>0</v>
      </c>
      <c r="M84" s="43"/>
      <c r="N84" s="43"/>
      <c r="O84" s="78"/>
      <c r="P84" s="78"/>
      <c r="Q84" s="43"/>
      <c r="R84" s="43"/>
      <c r="S84" s="43"/>
    </row>
    <row r="85" spans="2:19">
      <c r="B85" s="43"/>
      <c r="C85" s="42"/>
      <c r="D85" s="44"/>
      <c r="E85" s="44"/>
      <c r="F85" s="43"/>
      <c r="G85" s="43"/>
      <c r="H85" s="43"/>
      <c r="I85" s="43"/>
      <c r="J85" s="43"/>
      <c r="K85" s="43"/>
      <c r="L85" s="43">
        <f t="shared" si="10"/>
        <v>0</v>
      </c>
      <c r="M85" s="43"/>
      <c r="N85" s="43"/>
      <c r="O85" s="78"/>
      <c r="P85" s="78"/>
      <c r="Q85" s="43"/>
      <c r="R85" s="43"/>
      <c r="S85" s="43"/>
    </row>
    <row r="86" spans="2:19">
      <c r="B86" s="207" t="s">
        <v>51</v>
      </c>
      <c r="C86" s="208"/>
      <c r="D86" s="208"/>
      <c r="E86" s="208"/>
      <c r="F86" s="208"/>
      <c r="G86" s="208"/>
      <c r="H86" s="208"/>
      <c r="I86" s="208"/>
      <c r="J86" s="208"/>
      <c r="K86" s="209"/>
      <c r="L86" s="46">
        <f>SUM(L80:L85)</f>
        <v>0</v>
      </c>
      <c r="M86" s="46">
        <f>SUM(M80:M85)</f>
        <v>0</v>
      </c>
      <c r="N86" s="46">
        <f>SUM(N80:N85)</f>
        <v>0</v>
      </c>
      <c r="O86" s="46"/>
      <c r="P86" s="46"/>
      <c r="Q86" s="46">
        <f>SUM(Q80:Q85)</f>
        <v>0</v>
      </c>
      <c r="R86" s="46">
        <f>SUM(R80:R85)</f>
        <v>0</v>
      </c>
      <c r="S86" s="46">
        <f>SUM(S80:S85)</f>
        <v>0</v>
      </c>
    </row>
    <row r="87" spans="2:19">
      <c r="B87" s="43"/>
      <c r="C87" s="42"/>
      <c r="D87" s="44"/>
      <c r="E87" s="44"/>
      <c r="F87" s="43"/>
      <c r="G87" s="43"/>
      <c r="H87" s="43"/>
      <c r="I87" s="43"/>
      <c r="J87" s="43"/>
      <c r="K87" s="43"/>
      <c r="L87" s="43">
        <f>F87+G87+H87+I87+J87+K87</f>
        <v>0</v>
      </c>
      <c r="M87" s="43"/>
      <c r="N87" s="43"/>
      <c r="O87" s="78"/>
      <c r="P87" s="78"/>
      <c r="Q87" s="43"/>
      <c r="R87" s="43"/>
      <c r="S87" s="43"/>
    </row>
    <row r="88" spans="2:19">
      <c r="B88" s="43"/>
      <c r="C88" s="42"/>
      <c r="D88" s="44"/>
      <c r="E88" s="44"/>
      <c r="F88" s="43"/>
      <c r="G88" s="43"/>
      <c r="H88" s="43"/>
      <c r="I88" s="43"/>
      <c r="J88" s="43"/>
      <c r="K88" s="43"/>
      <c r="L88" s="43">
        <f t="shared" ref="L88:L92" si="11">F88+G88+H88+I88+J88+K88</f>
        <v>0</v>
      </c>
      <c r="M88" s="43"/>
      <c r="N88" s="43"/>
      <c r="O88" s="78"/>
      <c r="P88" s="78"/>
      <c r="Q88" s="43"/>
      <c r="R88" s="43"/>
      <c r="S88" s="43"/>
    </row>
    <row r="89" spans="2:19">
      <c r="B89" s="43"/>
      <c r="C89" s="42"/>
      <c r="D89" s="44"/>
      <c r="E89" s="44"/>
      <c r="F89" s="43"/>
      <c r="G89" s="43"/>
      <c r="H89" s="43"/>
      <c r="I89" s="43"/>
      <c r="J89" s="43"/>
      <c r="K89" s="43"/>
      <c r="L89" s="43">
        <f t="shared" si="11"/>
        <v>0</v>
      </c>
      <c r="M89" s="43"/>
      <c r="N89" s="43"/>
      <c r="O89" s="78"/>
      <c r="P89" s="78"/>
      <c r="Q89" s="43"/>
      <c r="R89" s="43"/>
      <c r="S89" s="43"/>
    </row>
    <row r="90" spans="2:19">
      <c r="B90" s="43"/>
      <c r="C90" s="42"/>
      <c r="D90" s="44"/>
      <c r="E90" s="44"/>
      <c r="F90" s="43"/>
      <c r="G90" s="43"/>
      <c r="H90" s="43"/>
      <c r="I90" s="43"/>
      <c r="J90" s="43"/>
      <c r="K90" s="43"/>
      <c r="L90" s="43">
        <f t="shared" si="11"/>
        <v>0</v>
      </c>
      <c r="M90" s="43"/>
      <c r="N90" s="43"/>
      <c r="O90" s="78"/>
      <c r="P90" s="78"/>
      <c r="Q90" s="43"/>
      <c r="R90" s="43"/>
      <c r="S90" s="43"/>
    </row>
    <row r="91" spans="2:19">
      <c r="B91" s="43"/>
      <c r="C91" s="42"/>
      <c r="D91" s="44"/>
      <c r="E91" s="44"/>
      <c r="F91" s="43"/>
      <c r="G91" s="43"/>
      <c r="H91" s="43"/>
      <c r="I91" s="43"/>
      <c r="J91" s="43"/>
      <c r="K91" s="43"/>
      <c r="L91" s="43">
        <f t="shared" si="11"/>
        <v>0</v>
      </c>
      <c r="M91" s="43"/>
      <c r="N91" s="43"/>
      <c r="O91" s="78"/>
      <c r="P91" s="78"/>
      <c r="Q91" s="43"/>
      <c r="R91" s="43"/>
      <c r="S91" s="43"/>
    </row>
    <row r="92" spans="2:19">
      <c r="B92" s="43"/>
      <c r="C92" s="42"/>
      <c r="D92" s="44"/>
      <c r="E92" s="44"/>
      <c r="F92" s="43"/>
      <c r="G92" s="43"/>
      <c r="H92" s="43"/>
      <c r="I92" s="43"/>
      <c r="J92" s="43"/>
      <c r="K92" s="43"/>
      <c r="L92" s="43">
        <f t="shared" si="11"/>
        <v>0</v>
      </c>
      <c r="M92" s="43"/>
      <c r="N92" s="43"/>
      <c r="O92" s="78"/>
      <c r="P92" s="78"/>
      <c r="Q92" s="43"/>
      <c r="R92" s="43"/>
      <c r="S92" s="43"/>
    </row>
    <row r="93" spans="2:19">
      <c r="B93" s="207" t="s">
        <v>51</v>
      </c>
      <c r="C93" s="208"/>
      <c r="D93" s="208"/>
      <c r="E93" s="208"/>
      <c r="F93" s="208"/>
      <c r="G93" s="208"/>
      <c r="H93" s="208"/>
      <c r="I93" s="208"/>
      <c r="J93" s="208"/>
      <c r="K93" s="209"/>
      <c r="L93" s="46">
        <f>SUM(L87:L92)</f>
        <v>0</v>
      </c>
      <c r="M93" s="46">
        <f>SUM(M87:M92)</f>
        <v>0</v>
      </c>
      <c r="N93" s="46">
        <f>SUM(N87:N92)</f>
        <v>0</v>
      </c>
      <c r="O93" s="46"/>
      <c r="P93" s="46"/>
      <c r="Q93" s="46">
        <f>SUM(Q87:Q92)</f>
        <v>0</v>
      </c>
      <c r="R93" s="46">
        <f>SUM(R87:R92)</f>
        <v>0</v>
      </c>
      <c r="S93" s="46">
        <f>SUM(S87:S92)</f>
        <v>0</v>
      </c>
    </row>
    <row r="94" spans="2:19">
      <c r="B94" s="43"/>
      <c r="C94" s="42"/>
      <c r="D94" s="44"/>
      <c r="E94" s="44"/>
      <c r="F94" s="43"/>
      <c r="G94" s="43"/>
      <c r="H94" s="43"/>
      <c r="I94" s="43"/>
      <c r="J94" s="43"/>
      <c r="K94" s="43"/>
      <c r="L94" s="43">
        <f>F94+G94+H94+I94+J94+K94</f>
        <v>0</v>
      </c>
      <c r="M94" s="43"/>
      <c r="N94" s="43"/>
      <c r="O94" s="78"/>
      <c r="P94" s="78"/>
      <c r="Q94" s="43"/>
      <c r="R94" s="43"/>
      <c r="S94" s="43"/>
    </row>
    <row r="95" spans="2:19">
      <c r="B95" s="43"/>
      <c r="C95" s="42"/>
      <c r="D95" s="44"/>
      <c r="E95" s="44"/>
      <c r="F95" s="43"/>
      <c r="G95" s="43"/>
      <c r="H95" s="43"/>
      <c r="I95" s="43"/>
      <c r="J95" s="43"/>
      <c r="K95" s="43"/>
      <c r="L95" s="43">
        <f t="shared" ref="L95:L99" si="12">F95+G95+H95+I95+J95+K95</f>
        <v>0</v>
      </c>
      <c r="M95" s="43"/>
      <c r="N95" s="43"/>
      <c r="O95" s="78"/>
      <c r="P95" s="78"/>
      <c r="Q95" s="43"/>
      <c r="R95" s="43"/>
      <c r="S95" s="43"/>
    </row>
    <row r="96" spans="2:19">
      <c r="B96" s="43"/>
      <c r="C96" s="42"/>
      <c r="D96" s="44"/>
      <c r="E96" s="44"/>
      <c r="F96" s="43"/>
      <c r="G96" s="43"/>
      <c r="H96" s="43"/>
      <c r="I96" s="43"/>
      <c r="J96" s="43"/>
      <c r="K96" s="43"/>
      <c r="L96" s="43">
        <f t="shared" si="12"/>
        <v>0</v>
      </c>
      <c r="M96" s="43"/>
      <c r="N96" s="43"/>
      <c r="O96" s="78"/>
      <c r="P96" s="78"/>
      <c r="Q96" s="43"/>
      <c r="R96" s="43"/>
      <c r="S96" s="43"/>
    </row>
    <row r="97" spans="2:19">
      <c r="B97" s="43"/>
      <c r="C97" s="42"/>
      <c r="D97" s="44"/>
      <c r="E97" s="44"/>
      <c r="F97" s="43"/>
      <c r="G97" s="43"/>
      <c r="H97" s="43"/>
      <c r="I97" s="43"/>
      <c r="J97" s="43"/>
      <c r="K97" s="43"/>
      <c r="L97" s="43">
        <f t="shared" si="12"/>
        <v>0</v>
      </c>
      <c r="M97" s="43"/>
      <c r="N97" s="43"/>
      <c r="O97" s="78"/>
      <c r="P97" s="78"/>
      <c r="Q97" s="43"/>
      <c r="R97" s="43"/>
      <c r="S97" s="43"/>
    </row>
    <row r="98" spans="2:19">
      <c r="B98" s="43"/>
      <c r="C98" s="42"/>
      <c r="D98" s="44"/>
      <c r="E98" s="44"/>
      <c r="F98" s="43"/>
      <c r="G98" s="43"/>
      <c r="H98" s="43"/>
      <c r="I98" s="43"/>
      <c r="J98" s="43"/>
      <c r="K98" s="43"/>
      <c r="L98" s="43">
        <f t="shared" si="12"/>
        <v>0</v>
      </c>
      <c r="M98" s="43"/>
      <c r="N98" s="43"/>
      <c r="O98" s="78"/>
      <c r="P98" s="78"/>
      <c r="Q98" s="43"/>
      <c r="R98" s="43"/>
      <c r="S98" s="43"/>
    </row>
    <row r="99" spans="2:19">
      <c r="B99" s="43"/>
      <c r="C99" s="42"/>
      <c r="D99" s="44"/>
      <c r="E99" s="44"/>
      <c r="F99" s="43"/>
      <c r="G99" s="43"/>
      <c r="H99" s="43"/>
      <c r="I99" s="43"/>
      <c r="J99" s="43"/>
      <c r="K99" s="43"/>
      <c r="L99" s="43">
        <f t="shared" si="12"/>
        <v>0</v>
      </c>
      <c r="M99" s="43"/>
      <c r="N99" s="43"/>
      <c r="O99" s="78"/>
      <c r="P99" s="78"/>
      <c r="Q99" s="43"/>
      <c r="R99" s="43"/>
      <c r="S99" s="43"/>
    </row>
    <row r="100" spans="2:19">
      <c r="B100" s="207" t="s">
        <v>51</v>
      </c>
      <c r="C100" s="208"/>
      <c r="D100" s="208"/>
      <c r="E100" s="208"/>
      <c r="F100" s="208"/>
      <c r="G100" s="208"/>
      <c r="H100" s="208"/>
      <c r="I100" s="208"/>
      <c r="J100" s="208"/>
      <c r="K100" s="209"/>
      <c r="L100" s="46">
        <f>SUM(L94:L99)</f>
        <v>0</v>
      </c>
      <c r="M100" s="46">
        <f>SUM(M94:M99)</f>
        <v>0</v>
      </c>
      <c r="N100" s="46">
        <f>SUM(N94:N99)</f>
        <v>0</v>
      </c>
      <c r="O100" s="46"/>
      <c r="P100" s="46"/>
      <c r="Q100" s="46">
        <f>SUM(Q94:Q99)</f>
        <v>0</v>
      </c>
      <c r="R100" s="46">
        <f>SUM(R94:R99)</f>
        <v>0</v>
      </c>
      <c r="S100" s="46">
        <f>SUM(S94:S99)</f>
        <v>0</v>
      </c>
    </row>
    <row r="101" spans="2:19" ht="17.25" thickBot="1"/>
    <row r="102" spans="2:19" ht="16.5" customHeight="1">
      <c r="B102" s="219" t="s">
        <v>100</v>
      </c>
      <c r="C102" s="220"/>
      <c r="D102" s="220"/>
      <c r="E102" s="220"/>
      <c r="F102" s="220"/>
      <c r="G102" s="221"/>
      <c r="L102" s="210" t="s">
        <v>50</v>
      </c>
      <c r="M102" s="211"/>
      <c r="N102" s="211"/>
      <c r="O102" s="211"/>
      <c r="P102" s="212"/>
      <c r="Q102" s="197">
        <f>N30+N37+N44+N51+N58+N65+N72+N79+N86+N93+N100</f>
        <v>48</v>
      </c>
      <c r="R102" s="198"/>
      <c r="S102" s="199"/>
    </row>
    <row r="103" spans="2:19">
      <c r="B103" s="86" t="s">
        <v>101</v>
      </c>
      <c r="C103" s="85" t="s">
        <v>102</v>
      </c>
      <c r="D103" s="85" t="s">
        <v>103</v>
      </c>
      <c r="E103" s="215" t="s">
        <v>104</v>
      </c>
      <c r="F103" s="215"/>
      <c r="G103" s="216"/>
      <c r="H103" s="45"/>
      <c r="I103" s="45"/>
      <c r="J103" s="45"/>
      <c r="K103" s="45"/>
      <c r="L103" s="210" t="s">
        <v>48</v>
      </c>
      <c r="M103" s="211"/>
      <c r="N103" s="211"/>
      <c r="O103" s="211"/>
      <c r="P103" s="212"/>
      <c r="Q103" s="200">
        <f>L30+L37+L44+L51+L58+L65+L72+L79+L86+L93+L100</f>
        <v>800</v>
      </c>
      <c r="R103" s="198"/>
      <c r="S103" s="199"/>
    </row>
    <row r="104" spans="2:19">
      <c r="B104" s="87">
        <v>12</v>
      </c>
      <c r="C104" s="88">
        <v>24</v>
      </c>
      <c r="D104" s="88">
        <v>32</v>
      </c>
      <c r="E104" s="217">
        <v>48</v>
      </c>
      <c r="F104" s="217"/>
      <c r="G104" s="218"/>
      <c r="H104" s="45"/>
      <c r="I104" s="45"/>
      <c r="J104" s="45"/>
      <c r="K104" s="45"/>
      <c r="L104" s="210" t="s">
        <v>130</v>
      </c>
      <c r="M104" s="211"/>
      <c r="N104" s="211"/>
      <c r="O104" s="211"/>
      <c r="P104" s="212"/>
      <c r="Q104" s="201">
        <f>R30+R37+R44+R51+R58+R65+R72+R79+R86+R93+R100</f>
        <v>640.00000000000011</v>
      </c>
      <c r="R104" s="202"/>
      <c r="S104" s="203"/>
    </row>
    <row r="105" spans="2:19">
      <c r="B105" s="87"/>
      <c r="C105" s="88"/>
      <c r="D105" s="88"/>
      <c r="E105" s="217"/>
      <c r="F105" s="217"/>
      <c r="G105" s="218"/>
      <c r="H105" s="45"/>
      <c r="I105" s="45"/>
      <c r="J105" s="45"/>
      <c r="K105" s="45"/>
      <c r="L105" s="210" t="s">
        <v>131</v>
      </c>
      <c r="M105" s="211"/>
      <c r="N105" s="211"/>
      <c r="O105" s="211"/>
      <c r="P105" s="212"/>
      <c r="Q105" s="201">
        <f>Q30+Q37+Q44+Q51+Q58+Q65+Q72+Q79+Q86+Q93+Q100</f>
        <v>448.00000000000006</v>
      </c>
      <c r="R105" s="202"/>
      <c r="S105" s="203"/>
    </row>
    <row r="106" spans="2:19" ht="17.25" thickBot="1">
      <c r="B106" s="89"/>
      <c r="C106" s="90"/>
      <c r="D106" s="90"/>
      <c r="E106" s="217"/>
      <c r="F106" s="217"/>
      <c r="G106" s="218"/>
      <c r="H106" s="45"/>
      <c r="I106" s="45"/>
      <c r="J106" s="45"/>
      <c r="K106" s="45"/>
      <c r="L106" s="210" t="s">
        <v>49</v>
      </c>
      <c r="M106" s="211"/>
      <c r="N106" s="211"/>
      <c r="O106" s="211"/>
      <c r="P106" s="212"/>
      <c r="Q106" s="204">
        <f>S30+S37+S44+S51+S58+S65+S72+S79+S86+S93+S100</f>
        <v>33</v>
      </c>
      <c r="R106" s="205"/>
      <c r="S106" s="206"/>
    </row>
    <row r="107" spans="2:19"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213"/>
      <c r="M107" s="213"/>
      <c r="N107" s="213"/>
      <c r="O107" s="64"/>
      <c r="P107" s="64"/>
      <c r="Q107" s="45"/>
      <c r="R107" s="45"/>
      <c r="S107" s="45"/>
    </row>
    <row r="108" spans="2:19">
      <c r="L108" s="214"/>
      <c r="M108" s="214"/>
      <c r="N108" s="214"/>
      <c r="O108" s="51"/>
      <c r="P108" s="51"/>
    </row>
  </sheetData>
  <mergeCells count="61">
    <mergeCell ref="B20:C20"/>
    <mergeCell ref="D20:K20"/>
    <mergeCell ref="B2:S2"/>
    <mergeCell ref="B15:C15"/>
    <mergeCell ref="D15:K15"/>
    <mergeCell ref="N13:S13"/>
    <mergeCell ref="D13:E13"/>
    <mergeCell ref="F13:G13"/>
    <mergeCell ref="B19:C19"/>
    <mergeCell ref="L19:S19"/>
    <mergeCell ref="B16:C16"/>
    <mergeCell ref="D16:K16"/>
    <mergeCell ref="L16:S16"/>
    <mergeCell ref="B17:C17"/>
    <mergeCell ref="D17:K17"/>
    <mergeCell ref="L17:S17"/>
    <mergeCell ref="B18:C18"/>
    <mergeCell ref="D18:K18"/>
    <mergeCell ref="L18:S18"/>
    <mergeCell ref="D19:F19"/>
    <mergeCell ref="G19:K19"/>
    <mergeCell ref="B22:B23"/>
    <mergeCell ref="C22:C23"/>
    <mergeCell ref="Q22:Q23"/>
    <mergeCell ref="R22:R23"/>
    <mergeCell ref="S22:S23"/>
    <mergeCell ref="L22:L23"/>
    <mergeCell ref="N22:N23"/>
    <mergeCell ref="D22:D23"/>
    <mergeCell ref="E22:E23"/>
    <mergeCell ref="O22:O23"/>
    <mergeCell ref="P22:P23"/>
    <mergeCell ref="M22:M23"/>
    <mergeCell ref="B30:K30"/>
    <mergeCell ref="B37:K37"/>
    <mergeCell ref="B44:K44"/>
    <mergeCell ref="B51:K51"/>
    <mergeCell ref="B58:K58"/>
    <mergeCell ref="B65:K65"/>
    <mergeCell ref="B72:K72"/>
    <mergeCell ref="B79:K79"/>
    <mergeCell ref="B86:K86"/>
    <mergeCell ref="B93:K93"/>
    <mergeCell ref="B100:K100"/>
    <mergeCell ref="L102:P102"/>
    <mergeCell ref="L103:P103"/>
    <mergeCell ref="L107:N107"/>
    <mergeCell ref="L108:N108"/>
    <mergeCell ref="L104:P104"/>
    <mergeCell ref="L105:P105"/>
    <mergeCell ref="L106:P106"/>
    <mergeCell ref="E103:G103"/>
    <mergeCell ref="E104:G104"/>
    <mergeCell ref="E105:G105"/>
    <mergeCell ref="E106:G106"/>
    <mergeCell ref="B102:G102"/>
    <mergeCell ref="Q102:S102"/>
    <mergeCell ref="Q103:S103"/>
    <mergeCell ref="Q104:S104"/>
    <mergeCell ref="Q105:S105"/>
    <mergeCell ref="Q106:S106"/>
  </mergeCells>
  <pageMargins left="0.31496062992125984" right="3.937007874015748E-2" top="0.19685039370078741" bottom="0.15748031496062992" header="0.31496062992125984" footer="0.31496062992125984"/>
  <pageSetup paperSize="9" scale="60" orientation="portrait" r:id="rId1"/>
  <ignoredErrors>
    <ignoredError sqref="L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PROFORMA </vt:lpstr>
      <vt:lpstr>COMMERCIAL INVOICE</vt:lpstr>
      <vt:lpstr>PACKING LIST </vt:lpstr>
      <vt:lpstr>'COMMERCIAL INVOICE'!Area_de_impressao</vt:lpstr>
      <vt:lpstr>'PACKING LIST '!Area_de_impressao</vt:lpstr>
      <vt:lpstr>'PROFORMA 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Miranda</dc:creator>
  <cp:lastModifiedBy>Emilia Drivas</cp:lastModifiedBy>
  <cp:lastPrinted>2018-03-13T20:36:51Z</cp:lastPrinted>
  <dcterms:created xsi:type="dcterms:W3CDTF">2015-09-16T12:41:11Z</dcterms:created>
  <dcterms:modified xsi:type="dcterms:W3CDTF">2018-06-14T19:46:27Z</dcterms:modified>
</cp:coreProperties>
</file>